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65251" windowWidth="14715" windowHeight="12945" activeTab="1"/>
  </bookViews>
  <sheets>
    <sheet name="요약" sheetId="1" r:id="rId1"/>
    <sheet name="목적후원금 수입명세" sheetId="2" r:id="rId2"/>
    <sheet name="목적후원금사용명세서" sheetId="3" r:id="rId3"/>
  </sheets>
  <definedNames>
    <definedName name="_xlnm.Print_Area" localSheetId="2">'목적후원금사용명세서'!$A$1:$F$159</definedName>
  </definedNames>
  <calcPr fullCalcOnLoad="1"/>
</workbook>
</file>

<file path=xl/sharedStrings.xml><?xml version="1.0" encoding="utf-8"?>
<sst xmlns="http://schemas.openxmlformats.org/spreadsheetml/2006/main" count="1173" uniqueCount="317">
  <si>
    <t>목적후원금</t>
  </si>
  <si>
    <t>통장입금</t>
  </si>
  <si>
    <t>"</t>
  </si>
  <si>
    <t>신한은행안동</t>
  </si>
  <si>
    <t>정창근</t>
  </si>
  <si>
    <t>정덕자</t>
  </si>
  <si>
    <t>박종만</t>
  </si>
  <si>
    <t>곽만영</t>
  </si>
  <si>
    <t>조선자</t>
  </si>
  <si>
    <t>황현주</t>
  </si>
  <si>
    <t>조규광</t>
  </si>
  <si>
    <t>김춘식</t>
  </si>
  <si>
    <t>전세종</t>
  </si>
  <si>
    <t>박종환</t>
  </si>
  <si>
    <t>정운재</t>
  </si>
  <si>
    <t>허영숙</t>
  </si>
  <si>
    <t>이명신</t>
  </si>
  <si>
    <t xml:space="preserve"> 목적후원금 수입 및 사용 결과 보고서</t>
  </si>
  <si>
    <t>1. 목적후원금(금전) 수입명세서</t>
  </si>
  <si>
    <t>(단위:원)</t>
  </si>
  <si>
    <t>연월일</t>
  </si>
  <si>
    <t>후원금의 종류</t>
  </si>
  <si>
    <t>후원자</t>
  </si>
  <si>
    <t>내   역</t>
  </si>
  <si>
    <t>금     액</t>
  </si>
  <si>
    <t>비  고</t>
  </si>
  <si>
    <t>전년도 이월금</t>
  </si>
  <si>
    <t xml:space="preserve"> 합    계</t>
  </si>
  <si>
    <t>누    계</t>
  </si>
  <si>
    <t>누    계</t>
  </si>
  <si>
    <t>"</t>
  </si>
  <si>
    <t xml:space="preserve"> 목적후원금 수입 및 사용 결과 보고서(요약)</t>
  </si>
  <si>
    <t>1. 목적후원금(금전) 수입명세 요약</t>
  </si>
  <si>
    <t>년월일</t>
  </si>
  <si>
    <t>후원금의 종류</t>
  </si>
  <si>
    <t>후원자</t>
  </si>
  <si>
    <t>내     역</t>
  </si>
  <si>
    <t>금     액</t>
  </si>
  <si>
    <t>비   고</t>
  </si>
  <si>
    <t>목적 후원금</t>
  </si>
  <si>
    <t>권영호외</t>
  </si>
  <si>
    <t>통장입금</t>
  </si>
  <si>
    <t>예금이자</t>
  </si>
  <si>
    <t>계</t>
  </si>
  <si>
    <t>2. 목적후원금(금전) 사용명세 요약</t>
  </si>
  <si>
    <t>사용과목</t>
  </si>
  <si>
    <t>금       액</t>
  </si>
  <si>
    <t>비     고</t>
  </si>
  <si>
    <t>금     액</t>
  </si>
  <si>
    <t xml:space="preserve">2. 목적후원금 사용명세서 </t>
  </si>
  <si>
    <t>사용일자</t>
  </si>
  <si>
    <t>금      액</t>
  </si>
  <si>
    <t>산출기준</t>
  </si>
  <si>
    <t>비       고</t>
  </si>
  <si>
    <t>3. 목적후원금 전용계좌</t>
  </si>
  <si>
    <t>금융기관등의 명칭</t>
  </si>
  <si>
    <t>계좌번호</t>
  </si>
  <si>
    <t>계좌명의</t>
  </si>
  <si>
    <t>신한은행</t>
  </si>
  <si>
    <t>100-014-515123</t>
  </si>
  <si>
    <t>(복)안동시온재단</t>
  </si>
  <si>
    <t>전년도이월금</t>
  </si>
  <si>
    <t>요양원전출금</t>
  </si>
  <si>
    <t>합   계</t>
  </si>
  <si>
    <t>누  계</t>
  </si>
  <si>
    <t>급여</t>
  </si>
  <si>
    <t>재활원전출금</t>
  </si>
  <si>
    <t>공공요금</t>
  </si>
  <si>
    <t>수용비 및 수수료</t>
  </si>
  <si>
    <t>2011.01.01</t>
  </si>
  <si>
    <t>합  계</t>
  </si>
  <si>
    <t>목적후원금</t>
  </si>
  <si>
    <t>"</t>
  </si>
  <si>
    <t>차량비</t>
  </si>
  <si>
    <t>최재규</t>
  </si>
  <si>
    <t>진입로전기요금</t>
  </si>
  <si>
    <t>제수당</t>
  </si>
  <si>
    <t>건강보험료</t>
  </si>
  <si>
    <t>대표전화요금</t>
  </si>
  <si>
    <t>제세공과금</t>
  </si>
  <si>
    <t>상여금</t>
  </si>
  <si>
    <t>사회보험부담금</t>
  </si>
  <si>
    <t>예인전출금</t>
  </si>
  <si>
    <t>사  용  내  역</t>
  </si>
  <si>
    <t>퇴직금 자부담</t>
  </si>
  <si>
    <t>기 간 :   2012년   1 월   1 일 부터</t>
  </si>
  <si>
    <t xml:space="preserve">             2012년  12 월  31 일 까지</t>
  </si>
  <si>
    <r>
      <t>20</t>
    </r>
    <r>
      <rPr>
        <sz val="11"/>
        <rFont val="돋움"/>
        <family val="3"/>
      </rPr>
      <t>12</t>
    </r>
    <r>
      <rPr>
        <sz val="11"/>
        <rFont val="돋움"/>
        <family val="3"/>
      </rPr>
      <t xml:space="preserve">년
</t>
    </r>
    <r>
      <rPr>
        <sz val="11"/>
        <rFont val="돋움"/>
        <family val="3"/>
      </rPr>
      <t>1</t>
    </r>
    <r>
      <rPr>
        <sz val="11"/>
        <rFont val="돋움"/>
        <family val="3"/>
      </rPr>
      <t xml:space="preserve">.1 ~  </t>
    </r>
    <r>
      <rPr>
        <sz val="11"/>
        <rFont val="돋움"/>
        <family val="3"/>
      </rPr>
      <t>12</t>
    </r>
    <r>
      <rPr>
        <sz val="11"/>
        <rFont val="돋움"/>
        <family val="3"/>
      </rPr>
      <t>.3</t>
    </r>
    <r>
      <rPr>
        <sz val="11"/>
        <rFont val="돋움"/>
        <family val="3"/>
      </rPr>
      <t>1</t>
    </r>
  </si>
  <si>
    <t>기 간 :   2012 년    01 월   01 일 부터</t>
  </si>
  <si>
    <t xml:space="preserve">            2012 년    12 월   31 일 까지</t>
  </si>
  <si>
    <t>2012-01-04</t>
  </si>
  <si>
    <t>2012-01-05</t>
  </si>
  <si>
    <t>2012-01-10</t>
  </si>
  <si>
    <t>2012-01-17</t>
  </si>
  <si>
    <t>2012-01-19</t>
  </si>
  <si>
    <t>2012-01-25</t>
  </si>
  <si>
    <t>2012-01-26</t>
  </si>
  <si>
    <t>2012-01-27</t>
  </si>
  <si>
    <t>2012-01-30</t>
  </si>
  <si>
    <t>박종환</t>
  </si>
  <si>
    <t>권영호</t>
  </si>
  <si>
    <t>신한은행안동</t>
  </si>
  <si>
    <t>안동교도소</t>
  </si>
  <si>
    <t>김유석</t>
  </si>
  <si>
    <t>신두희</t>
  </si>
  <si>
    <t>이경구</t>
  </si>
  <si>
    <t>정창근</t>
  </si>
  <si>
    <t>2012-02-01</t>
  </si>
  <si>
    <t>2012-02-10</t>
  </si>
  <si>
    <t>2012-02-14</t>
  </si>
  <si>
    <t>2012-02-17</t>
  </si>
  <si>
    <t>2012-02-21</t>
  </si>
  <si>
    <t>2012-02-23</t>
  </si>
  <si>
    <t>2012-02-24</t>
  </si>
  <si>
    <t>2012-02-27</t>
  </si>
  <si>
    <t>2012-02-29</t>
  </si>
  <si>
    <t>2012-03-12</t>
  </si>
  <si>
    <t>2012-03-21</t>
  </si>
  <si>
    <t>2012-03-26</t>
  </si>
  <si>
    <t>2012-03-27</t>
  </si>
  <si>
    <t>2012-03-29</t>
  </si>
  <si>
    <t>2012-03-30</t>
  </si>
  <si>
    <t>2012-04-02</t>
  </si>
  <si>
    <t>2012-04-05</t>
  </si>
  <si>
    <t>2012-04-23</t>
  </si>
  <si>
    <t>2012-04-24</t>
  </si>
  <si>
    <t>2012-04-25</t>
  </si>
  <si>
    <t>2012-04-26</t>
  </si>
  <si>
    <t>2012-04-27</t>
  </si>
  <si>
    <t>2012-04-30</t>
  </si>
  <si>
    <t>신노균</t>
  </si>
  <si>
    <t>권영호</t>
  </si>
  <si>
    <t>신두희</t>
  </si>
  <si>
    <t>이경구</t>
  </si>
  <si>
    <t>2012-05-03</t>
  </si>
  <si>
    <t>2012-05-07</t>
  </si>
  <si>
    <t>2012-05-21</t>
  </si>
  <si>
    <t>2012-05-23</t>
  </si>
  <si>
    <t>2012-05-24</t>
  </si>
  <si>
    <t>2012-05-25</t>
  </si>
  <si>
    <t>2012-05-26</t>
  </si>
  <si>
    <t>2012-05-29</t>
  </si>
  <si>
    <t>2012-05-30</t>
  </si>
  <si>
    <t>2012-06-02</t>
  </si>
  <si>
    <t>2012-06-05</t>
  </si>
  <si>
    <t>2012-06-15</t>
  </si>
  <si>
    <t>2012-06-16</t>
  </si>
  <si>
    <t>2012-06-21</t>
  </si>
  <si>
    <t>2012-06-25</t>
  </si>
  <si>
    <t>2012-06-26</t>
  </si>
  <si>
    <t>2012-06-27</t>
  </si>
  <si>
    <t>2012-06-29</t>
  </si>
  <si>
    <t>국민은행</t>
  </si>
  <si>
    <t>12.17~06.15</t>
  </si>
  <si>
    <t>신노균</t>
  </si>
  <si>
    <t>2012-07-02</t>
  </si>
  <si>
    <t>2012-07-03</t>
  </si>
  <si>
    <t>2012-07-05</t>
  </si>
  <si>
    <t>2012-07-16</t>
  </si>
  <si>
    <t>2012-07-23</t>
  </si>
  <si>
    <t>2012-07-24</t>
  </si>
  <si>
    <t>2012-07-25</t>
  </si>
  <si>
    <t>2012-07-26</t>
  </si>
  <si>
    <t>2012-07-27</t>
  </si>
  <si>
    <t>2012-07-30</t>
  </si>
  <si>
    <t>동부한우갈비</t>
  </si>
  <si>
    <t>2012-08-01</t>
  </si>
  <si>
    <t>2012-08-06</t>
  </si>
  <si>
    <t>2012-08-21</t>
  </si>
  <si>
    <t>2012-08-24</t>
  </si>
  <si>
    <t>2012-08-27</t>
  </si>
  <si>
    <t>2012-08-30</t>
  </si>
  <si>
    <t>2012-09-03</t>
  </si>
  <si>
    <t>2012-09-05</t>
  </si>
  <si>
    <t>2012-09-12</t>
  </si>
  <si>
    <t>2012-09-20</t>
  </si>
  <si>
    <t>2012-09-21</t>
  </si>
  <si>
    <t>2012-09-24</t>
  </si>
  <si>
    <t>2012-09-25</t>
  </si>
  <si>
    <t>2012-09-26</t>
  </si>
  <si>
    <t>2012-09-27</t>
  </si>
  <si>
    <t>2012-09-28</t>
  </si>
  <si>
    <t>권덕해</t>
  </si>
  <si>
    <t>이명신</t>
  </si>
  <si>
    <t>정은재</t>
  </si>
  <si>
    <t>2012-10-02</t>
  </si>
  <si>
    <t>2012-10-05</t>
  </si>
  <si>
    <t>2012-10-15</t>
  </si>
  <si>
    <t>2012-10-22</t>
  </si>
  <si>
    <t>2012-10-24</t>
  </si>
  <si>
    <t>2012-10-25</t>
  </si>
  <si>
    <t>2012-10-26</t>
  </si>
  <si>
    <t>2012-10-29</t>
  </si>
  <si>
    <t>2012-10-30</t>
  </si>
  <si>
    <t>2012-10-31</t>
  </si>
  <si>
    <t>안동3부여전도</t>
  </si>
  <si>
    <t>이명신</t>
  </si>
  <si>
    <t>2012-11-05</t>
  </si>
  <si>
    <t>2012-11-07</t>
  </si>
  <si>
    <t>2012-11-13</t>
  </si>
  <si>
    <t>2012-11-21</t>
  </si>
  <si>
    <t>2012-11-23</t>
  </si>
  <si>
    <t>2012-11-26</t>
  </si>
  <si>
    <t>2012-11-27</t>
  </si>
  <si>
    <t>경안연합회</t>
  </si>
  <si>
    <t>전세종</t>
  </si>
  <si>
    <t>2012-12-05</t>
  </si>
  <si>
    <t>2012-12-06</t>
  </si>
  <si>
    <t>2012-12-21</t>
  </si>
  <si>
    <t>2012-12-22</t>
  </si>
  <si>
    <t>2012-12-24</t>
  </si>
  <si>
    <t>2012-12-26</t>
  </si>
  <si>
    <t>2012-12-27</t>
  </si>
  <si>
    <t>2012-12-31</t>
  </si>
  <si>
    <t>예금이자</t>
  </si>
  <si>
    <t>1월 상임이사급여</t>
  </si>
  <si>
    <t>1월 급여</t>
  </si>
  <si>
    <t>1월 장려금외</t>
  </si>
  <si>
    <t>설명절휴가비</t>
  </si>
  <si>
    <t>1월 퇴직적립금</t>
  </si>
  <si>
    <t>1월 건강보험료</t>
  </si>
  <si>
    <t>전화요금 841-9388</t>
  </si>
  <si>
    <t>전기요금</t>
  </si>
  <si>
    <t>복사용지 구입</t>
  </si>
  <si>
    <t>법인등기부등본이사등재 수수료</t>
  </si>
  <si>
    <t>상수도요금</t>
  </si>
  <si>
    <t>이체수수료(상하수도료외)</t>
  </si>
  <si>
    <t>이체 수수료 반환</t>
  </si>
  <si>
    <t>전출금</t>
  </si>
  <si>
    <t>이사회통지서 우편발송료</t>
  </si>
  <si>
    <t>포터6249 차량보험료</t>
  </si>
  <si>
    <t>자석스티커</t>
  </si>
  <si>
    <t>상임이사 2월분 급여</t>
  </si>
  <si>
    <t>장려수당외</t>
  </si>
  <si>
    <t>퇴직적립금</t>
  </si>
  <si>
    <t>상하수도료</t>
  </si>
  <si>
    <t>법인감사시 건물 토지 등기열람수수료</t>
  </si>
  <si>
    <t>퇴직금자부담(송진홍)</t>
  </si>
  <si>
    <t>차량부장직책보조비</t>
  </si>
  <si>
    <t>환경개선부담금(포토6249)</t>
  </si>
  <si>
    <t>한국사회복지법인 년회비</t>
  </si>
  <si>
    <t>법인대표전화요금</t>
  </si>
  <si>
    <t>상임이사 기본급</t>
  </si>
  <si>
    <t>상임이사 4월 퇴직적립금</t>
  </si>
  <si>
    <t>건강보험료 정산후 4월 보험료</t>
  </si>
  <si>
    <t>김정진기사 직책수당</t>
  </si>
  <si>
    <t>법인대표전화(841-9388)</t>
  </si>
  <si>
    <t>버스 타이어2개 교체비</t>
  </si>
  <si>
    <t>상임이사 5월 기본급</t>
  </si>
  <si>
    <t>5월 퇴직적립금</t>
  </si>
  <si>
    <t xml:space="preserve">5월 건강보험료 </t>
  </si>
  <si>
    <t>차량부장 직책보조비</t>
  </si>
  <si>
    <t>퇴직금자부담(조병동)</t>
  </si>
  <si>
    <t>전화요금(841-9388)</t>
  </si>
  <si>
    <t>진입로 전기요금</t>
  </si>
  <si>
    <t>도시관리계획(교통성 부문)</t>
  </si>
  <si>
    <t>6월 상임이사 급여</t>
  </si>
  <si>
    <t>6월 퇴직적립금</t>
  </si>
  <si>
    <t xml:space="preserve">건강보험료 </t>
  </si>
  <si>
    <t>포터6249 자동차세</t>
  </si>
  <si>
    <t>이사회통지서 발송</t>
  </si>
  <si>
    <t>프린터 토너 구입</t>
  </si>
  <si>
    <t>상임이사 7월분</t>
  </si>
  <si>
    <t>조선자상임이사 8월분 급여</t>
  </si>
  <si>
    <t>조선자 상임이사 장려수당외</t>
  </si>
  <si>
    <t>조선자상임이사 건강보험료</t>
  </si>
  <si>
    <t>조선자 상임이사 8월 퇴직적립금</t>
  </si>
  <si>
    <t>상임이사 8월급여(정은재)</t>
  </si>
  <si>
    <t>상임이사 제수당(정은재)</t>
  </si>
  <si>
    <t>8월상임이사 퇴직적립금(정은재)</t>
  </si>
  <si>
    <t>임원등기(정은재,신노균)수수료</t>
  </si>
  <si>
    <t>화물차 환경개선부담금</t>
  </si>
  <si>
    <t>도시관리계획(2012년 산림매목조사료)</t>
  </si>
  <si>
    <t>가족수당</t>
  </si>
  <si>
    <t>상임이사 명절휴가비</t>
  </si>
  <si>
    <t>상임이사(국민연금)</t>
  </si>
  <si>
    <t>10월 상하수도사용료</t>
  </si>
  <si>
    <t>상임이사 10월분급여</t>
  </si>
  <si>
    <t>상임이사 국민연금</t>
  </si>
  <si>
    <t>상임이사 산재보험료 8월~10월</t>
  </si>
  <si>
    <t>고용보험료 사용자부담 (8월~10월)</t>
  </si>
  <si>
    <t>상임이사 퇴직적립금</t>
  </si>
  <si>
    <t>김현미영양사 퇴직금 자부담</t>
  </si>
  <si>
    <t>11월 상임이사 급여</t>
  </si>
  <si>
    <t>11월 퇴직적립금</t>
  </si>
  <si>
    <t>11월 국민연금</t>
  </si>
  <si>
    <t>11월 건강보험료</t>
  </si>
  <si>
    <t>11월 고용보험 사용자 부담액</t>
  </si>
  <si>
    <t>11월 산재보험료</t>
  </si>
  <si>
    <t>11월 상하수도료</t>
  </si>
  <si>
    <t xml:space="preserve">추수감사절 행사 부식비 </t>
  </si>
  <si>
    <t>전선구입</t>
  </si>
  <si>
    <t>12월 급여</t>
  </si>
  <si>
    <t>12월 퇴직적립금</t>
  </si>
  <si>
    <t>12월 국민연금</t>
  </si>
  <si>
    <t>12월 건강보험료</t>
  </si>
  <si>
    <t>12월 고용보험 사용자부담</t>
  </si>
  <si>
    <t>12월 산재보험료</t>
  </si>
  <si>
    <t>12월 상하수도료</t>
  </si>
  <si>
    <t>이사회 통지서 등기우편 수수료</t>
  </si>
  <si>
    <t>포터6249 차량수리비</t>
  </si>
  <si>
    <t>포터 정기검사수수료</t>
  </si>
  <si>
    <t>총 계</t>
  </si>
  <si>
    <t>최미영</t>
  </si>
  <si>
    <t>잔액 : 9,395,017</t>
  </si>
  <si>
    <t>예인</t>
  </si>
  <si>
    <t>재활원 전출금</t>
  </si>
  <si>
    <t>김성훈</t>
  </si>
  <si>
    <t>퇴직금자부담</t>
  </si>
  <si>
    <t>요양원 전출(버스수리비)</t>
  </si>
  <si>
    <t>인교보호작업장 이미정 퇴직적립금 오류입금으로인한 출금</t>
  </si>
  <si>
    <t>841-9388</t>
  </si>
  <si>
    <t>법인대표전화요금</t>
  </si>
  <si>
    <t>대표전화요금</t>
  </si>
  <si>
    <t>제수당</t>
  </si>
  <si>
    <t>사회복지시설사업비</t>
  </si>
  <si>
    <t>퇴직금 및 퇴직적립금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</si>
</sst>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월&quot;\ d&quot;일&quot;"/>
    <numFmt numFmtId="177" formatCode="#,##0_ "/>
    <numFmt numFmtId="178" formatCode="[$-412]yyyy&quot;년&quot;\ m&quot;월&quot;\ d&quot;일&quot;\ dddd"/>
  </numFmts>
  <fonts count="70">
    <font>
      <sz val="11"/>
      <name val="돋움"/>
      <family val="3"/>
    </font>
    <font>
      <sz val="8"/>
      <name val="돋움"/>
      <family val="3"/>
    </font>
    <font>
      <sz val="8"/>
      <name val="돋움체"/>
      <family val="3"/>
    </font>
    <font>
      <sz val="11"/>
      <name val="굴림"/>
      <family val="3"/>
    </font>
    <font>
      <b/>
      <u val="single"/>
      <sz val="20"/>
      <name val="굴림"/>
      <family val="3"/>
    </font>
    <font>
      <sz val="12"/>
      <name val="굴림"/>
      <family val="3"/>
    </font>
    <font>
      <b/>
      <sz val="12"/>
      <name val="굴림"/>
      <family val="3"/>
    </font>
    <font>
      <b/>
      <sz val="11"/>
      <name val="굴림"/>
      <family val="3"/>
    </font>
    <font>
      <sz val="11"/>
      <name val="돋움체"/>
      <family val="3"/>
    </font>
    <font>
      <u val="single"/>
      <sz val="20"/>
      <name val="돋움"/>
      <family val="3"/>
    </font>
    <font>
      <sz val="12"/>
      <name val="돋움"/>
      <family val="3"/>
    </font>
    <font>
      <sz val="20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12"/>
      <name val="돋움"/>
      <family val="3"/>
    </font>
    <font>
      <b/>
      <sz val="14"/>
      <name val="돋움"/>
      <family val="3"/>
    </font>
    <font>
      <b/>
      <sz val="9"/>
      <name val="돋움"/>
      <family val="3"/>
    </font>
    <font>
      <sz val="11"/>
      <name val="굴림체"/>
      <family val="3"/>
    </font>
    <font>
      <sz val="10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sz val="10"/>
      <name val="돋움체"/>
      <family val="3"/>
    </font>
    <font>
      <sz val="10"/>
      <color indexed="8"/>
      <name val="굴림체"/>
      <family val="3"/>
    </font>
    <font>
      <sz val="12"/>
      <color indexed="8"/>
      <name val="돋움체"/>
      <family val="3"/>
    </font>
    <font>
      <sz val="12"/>
      <name val="돋움체"/>
      <family val="3"/>
    </font>
    <font>
      <sz val="12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Default"/>
      <family val="2"/>
    </font>
    <font>
      <sz val="11"/>
      <color indexed="8"/>
      <name val="돋움"/>
      <family val="3"/>
    </font>
    <font>
      <sz val="9"/>
      <color indexed="8"/>
      <name val="굴림"/>
      <family val="3"/>
    </font>
    <font>
      <b/>
      <sz val="12"/>
      <color indexed="8"/>
      <name val="Default"/>
      <family val="2"/>
    </font>
    <font>
      <sz val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Default"/>
      <family val="2"/>
    </font>
    <font>
      <sz val="11"/>
      <color theme="1"/>
      <name val="돋움"/>
      <family val="3"/>
    </font>
    <font>
      <sz val="9"/>
      <color theme="1"/>
      <name val="굴림"/>
      <family val="3"/>
    </font>
    <font>
      <b/>
      <sz val="12"/>
      <color theme="1"/>
      <name val="Default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21" fillId="0" borderId="0">
      <alignment vertical="center"/>
      <protection/>
    </xf>
  </cellStyleXfs>
  <cellXfs count="222">
    <xf numFmtId="0" fontId="0" fillId="0" borderId="0" xfId="0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left" vertical="center"/>
    </xf>
    <xf numFmtId="3" fontId="3" fillId="33" borderId="11" xfId="0" applyNumberFormat="1" applyFont="1" applyFill="1" applyBorder="1" applyAlignment="1">
      <alignment horizontal="center" vertical="center" shrinkToFit="1"/>
    </xf>
    <xf numFmtId="3" fontId="3" fillId="33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 shrinkToFit="1"/>
    </xf>
    <xf numFmtId="3" fontId="3" fillId="0" borderId="11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vertical="center"/>
    </xf>
    <xf numFmtId="41" fontId="7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 wrapText="1" shrinkToFit="1"/>
    </xf>
    <xf numFmtId="41" fontId="7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0" fillId="0" borderId="11" xfId="0" applyNumberFormat="1" applyBorder="1" applyAlignment="1" quotePrefix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0" fillId="0" borderId="11" xfId="48" applyFont="1" applyBorder="1" applyAlignment="1" quotePrefix="1">
      <alignment vertical="center"/>
    </xf>
    <xf numFmtId="41" fontId="7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41" fontId="3" fillId="0" borderId="12" xfId="0" applyNumberFormat="1" applyFont="1" applyBorder="1" applyAlignment="1">
      <alignment horizontal="right" vertical="center"/>
    </xf>
    <xf numFmtId="41" fontId="3" fillId="0" borderId="12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 shrinkToFit="1"/>
    </xf>
    <xf numFmtId="3" fontId="0" fillId="33" borderId="11" xfId="0" applyNumberForma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41" fontId="0" fillId="0" borderId="11" xfId="0" applyNumberFormat="1" applyBorder="1" applyAlignment="1">
      <alignment horizontal="right" vertical="center"/>
    </xf>
    <xf numFmtId="41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41" fontId="12" fillId="0" borderId="11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 shrinkToFit="1"/>
    </xf>
    <xf numFmtId="3" fontId="0" fillId="0" borderId="14" xfId="0" applyNumberFormat="1" applyBorder="1" applyAlignment="1">
      <alignment horizontal="left"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41" fontId="14" fillId="0" borderId="11" xfId="0" applyNumberFormat="1" applyFon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48" applyFont="1" applyAlignment="1">
      <alignment/>
    </xf>
    <xf numFmtId="41" fontId="12" fillId="0" borderId="0" xfId="48" applyFont="1" applyAlignment="1">
      <alignment/>
    </xf>
    <xf numFmtId="3" fontId="13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right" vertical="center"/>
    </xf>
    <xf numFmtId="3" fontId="13" fillId="0" borderId="0" xfId="0" applyNumberFormat="1" applyFont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3" fontId="12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center" vertical="center"/>
    </xf>
    <xf numFmtId="3" fontId="16" fillId="0" borderId="11" xfId="0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1" fontId="0" fillId="0" borderId="11" xfId="48" applyFont="1" applyBorder="1" applyAlignment="1" quotePrefix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0" fillId="0" borderId="10" xfId="0" applyNumberFormat="1" applyBorder="1" applyAlignment="1" quotePrefix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41" fontId="0" fillId="0" borderId="10" xfId="48" applyFont="1" applyBorder="1" applyAlignment="1" quotePrefix="1">
      <alignment vertical="center"/>
    </xf>
    <xf numFmtId="41" fontId="7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41" fontId="12" fillId="0" borderId="11" xfId="48" applyFont="1" applyBorder="1" applyAlignment="1" quotePrefix="1">
      <alignment vertical="center"/>
    </xf>
    <xf numFmtId="0" fontId="22" fillId="0" borderId="0" xfId="0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1" xfId="0" applyNumberFormat="1" applyFill="1" applyBorder="1" applyAlignment="1" quotePrefix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quotePrefix="1">
      <alignment horizontal="center" vertical="center"/>
    </xf>
    <xf numFmtId="41" fontId="0" fillId="0" borderId="0" xfId="48" applyFont="1" applyFill="1" applyBorder="1" applyAlignment="1" quotePrefix="1">
      <alignment vertical="center"/>
    </xf>
    <xf numFmtId="41" fontId="12" fillId="0" borderId="11" xfId="48" applyFont="1" applyFill="1" applyBorder="1" applyAlignment="1" quotePrefix="1">
      <alignment vertical="center"/>
    </xf>
    <xf numFmtId="3" fontId="17" fillId="0" borderId="12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3" fontId="0" fillId="0" borderId="11" xfId="0" applyNumberFormat="1" applyFill="1" applyBorder="1" applyAlignment="1">
      <alignment horizontal="center" vertical="center"/>
    </xf>
    <xf numFmtId="176" fontId="17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left" vertical="center"/>
    </xf>
    <xf numFmtId="3" fontId="19" fillId="0" borderId="11" xfId="0" applyNumberFormat="1" applyFon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41" fontId="19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19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0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0" fontId="10" fillId="0" borderId="11" xfId="0" applyNumberFormat="1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41" fontId="10" fillId="0" borderId="11" xfId="48" applyFont="1" applyBorder="1" applyAlignment="1" quotePrefix="1">
      <alignment vertical="center"/>
    </xf>
    <xf numFmtId="49" fontId="25" fillId="34" borderId="21" xfId="0" applyNumberFormat="1" applyFont="1" applyFill="1" applyBorder="1" applyAlignment="1">
      <alignment horizontal="center" vertical="center" wrapText="1"/>
    </xf>
    <xf numFmtId="49" fontId="25" fillId="34" borderId="21" xfId="0" applyNumberFormat="1" applyFont="1" applyFill="1" applyBorder="1" applyAlignment="1">
      <alignment horizontal="center" vertical="center"/>
    </xf>
    <xf numFmtId="3" fontId="25" fillId="34" borderId="21" xfId="0" applyNumberFormat="1" applyFont="1" applyFill="1" applyBorder="1" applyAlignment="1">
      <alignment vertical="center"/>
    </xf>
    <xf numFmtId="0" fontId="26" fillId="0" borderId="11" xfId="0" applyNumberFormat="1" applyFont="1" applyBorder="1" applyAlignment="1" quotePrefix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41" fontId="26" fillId="0" borderId="11" xfId="48" applyFont="1" applyBorder="1" applyAlignment="1" quotePrefix="1">
      <alignment vertical="center"/>
    </xf>
    <xf numFmtId="41" fontId="26" fillId="0" borderId="11" xfId="48" applyFont="1" applyBorder="1" applyAlignment="1">
      <alignment horizontal="center" vertical="center"/>
    </xf>
    <xf numFmtId="41" fontId="26" fillId="0" borderId="11" xfId="48" applyFont="1" applyBorder="1" applyAlignment="1" quotePrefix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 quotePrefix="1">
      <alignment horizontal="center" vertical="center"/>
    </xf>
    <xf numFmtId="14" fontId="10" fillId="0" borderId="11" xfId="0" applyNumberFormat="1" applyFont="1" applyBorder="1" applyAlignment="1">
      <alignment horizontal="center" vertical="center"/>
    </xf>
    <xf numFmtId="41" fontId="26" fillId="0" borderId="11" xfId="48" applyFont="1" applyBorder="1" applyAlignment="1">
      <alignment vertical="center"/>
    </xf>
    <xf numFmtId="0" fontId="23" fillId="0" borderId="11" xfId="0" applyNumberFormat="1" applyFont="1" applyBorder="1" applyAlignment="1">
      <alignment horizontal="center" vertical="center"/>
    </xf>
    <xf numFmtId="14" fontId="66" fillId="0" borderId="22" xfId="0" applyNumberFormat="1" applyFont="1" applyBorder="1" applyAlignment="1">
      <alignment horizontal="center" vertical="center" wrapText="1"/>
    </xf>
    <xf numFmtId="177" fontId="66" fillId="0" borderId="22" xfId="0" applyNumberFormat="1" applyFont="1" applyBorder="1" applyAlignment="1">
      <alignment horizontal="right" vertical="center" wrapText="1"/>
    </xf>
    <xf numFmtId="49" fontId="67" fillId="0" borderId="22" xfId="0" applyNumberFormat="1" applyFont="1" applyBorder="1" applyAlignment="1">
      <alignment horizontal="left" vertical="center" wrapText="1"/>
    </xf>
    <xf numFmtId="49" fontId="68" fillId="0" borderId="22" xfId="0" applyNumberFormat="1" applyFont="1" applyBorder="1" applyAlignment="1">
      <alignment horizontal="left" vertical="center" wrapText="1"/>
    </xf>
    <xf numFmtId="49" fontId="68" fillId="0" borderId="23" xfId="0" applyNumberFormat="1" applyFont="1" applyBorder="1" applyAlignment="1">
      <alignment horizontal="left" vertical="center" wrapText="1"/>
    </xf>
    <xf numFmtId="177" fontId="66" fillId="0" borderId="11" xfId="0" applyNumberFormat="1" applyFont="1" applyBorder="1" applyAlignment="1">
      <alignment horizontal="right" vertical="center" wrapText="1"/>
    </xf>
    <xf numFmtId="177" fontId="66" fillId="0" borderId="24" xfId="0" applyNumberFormat="1" applyFont="1" applyBorder="1" applyAlignment="1">
      <alignment horizontal="right" vertical="center" wrapText="1"/>
    </xf>
    <xf numFmtId="14" fontId="67" fillId="0" borderId="22" xfId="0" applyNumberFormat="1" applyFont="1" applyBorder="1" applyAlignment="1">
      <alignment horizontal="center" vertical="center" wrapText="1"/>
    </xf>
    <xf numFmtId="41" fontId="0" fillId="0" borderId="0" xfId="48" applyFont="1" applyAlignment="1">
      <alignment vertical="center"/>
    </xf>
    <xf numFmtId="3" fontId="10" fillId="33" borderId="16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2" fillId="33" borderId="16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 wrapText="1" shrinkToFit="1"/>
    </xf>
    <xf numFmtId="3" fontId="0" fillId="0" borderId="26" xfId="0" applyNumberFormat="1" applyFont="1" applyBorder="1" applyAlignment="1">
      <alignment horizontal="center" vertical="center" shrinkToFit="1"/>
    </xf>
    <xf numFmtId="3" fontId="0" fillId="0" borderId="17" xfId="0" applyNumberFormat="1" applyFont="1" applyBorder="1" applyAlignment="1">
      <alignment horizontal="center" vertical="center" shrinkToFit="1"/>
    </xf>
    <xf numFmtId="3" fontId="10" fillId="0" borderId="0" xfId="0" applyNumberFormat="1" applyFont="1" applyBorder="1" applyAlignment="1">
      <alignment horizontal="left" vertical="center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3" fontId="10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176" fontId="15" fillId="0" borderId="0" xfId="0" applyNumberFormat="1" applyFont="1" applyBorder="1" applyAlignment="1">
      <alignment horizontal="left" vertical="center"/>
    </xf>
    <xf numFmtId="3" fontId="17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 shrinkToFit="1"/>
    </xf>
    <xf numFmtId="176" fontId="12" fillId="0" borderId="11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 shrinkToFit="1"/>
    </xf>
    <xf numFmtId="3" fontId="15" fillId="0" borderId="0" xfId="0" applyNumberFormat="1" applyFont="1" applyAlignment="1">
      <alignment horizontal="left" vertical="center"/>
    </xf>
    <xf numFmtId="3" fontId="0" fillId="33" borderId="11" xfId="0" applyNumberFormat="1" applyFill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 wrapText="1"/>
    </xf>
    <xf numFmtId="49" fontId="24" fillId="0" borderId="27" xfId="65" applyNumberFormat="1" applyFont="1" applyBorder="1" applyAlignment="1">
      <alignment horizontal="center" vertical="center" wrapText="1"/>
      <protection/>
    </xf>
    <xf numFmtId="49" fontId="24" fillId="0" borderId="11" xfId="65" applyNumberFormat="1" applyFont="1" applyBorder="1" applyAlignment="1">
      <alignment horizontal="center" vertical="center" wrapText="1"/>
      <protection/>
    </xf>
    <xf numFmtId="49" fontId="24" fillId="0" borderId="25" xfId="65" applyNumberFormat="1" applyFont="1" applyBorder="1" applyAlignment="1">
      <alignment horizontal="center" vertical="center" wrapText="1"/>
      <protection/>
    </xf>
    <xf numFmtId="3" fontId="17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177" fontId="69" fillId="0" borderId="11" xfId="0" applyNumberFormat="1" applyFont="1" applyBorder="1" applyAlignment="1">
      <alignment horizontal="right" vertical="center" wrapText="1"/>
    </xf>
    <xf numFmtId="14" fontId="66" fillId="0" borderId="28" xfId="0" applyNumberFormat="1" applyFont="1" applyBorder="1" applyAlignment="1">
      <alignment horizontal="center" vertical="center" wrapText="1"/>
    </xf>
    <xf numFmtId="49" fontId="68" fillId="0" borderId="28" xfId="0" applyNumberFormat="1" applyFont="1" applyBorder="1" applyAlignment="1">
      <alignment horizontal="left" vertical="center" wrapText="1"/>
    </xf>
    <xf numFmtId="177" fontId="66" fillId="0" borderId="28" xfId="0" applyNumberFormat="1" applyFont="1" applyBorder="1" applyAlignment="1">
      <alignment horizontal="right" vertical="center" wrapText="1"/>
    </xf>
    <xf numFmtId="49" fontId="68" fillId="0" borderId="23" xfId="0" applyNumberFormat="1" applyFont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/>
    </xf>
    <xf numFmtId="3" fontId="18" fillId="0" borderId="29" xfId="0" applyNumberFormat="1" applyFont="1" applyFill="1" applyBorder="1" applyAlignment="1">
      <alignment horizontal="center" vertical="center"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31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 wrapText="1"/>
    </xf>
    <xf numFmtId="3" fontId="20" fillId="0" borderId="16" xfId="0" applyNumberFormat="1" applyFont="1" applyBorder="1" applyAlignment="1">
      <alignment horizontal="center" vertical="center"/>
    </xf>
    <xf numFmtId="14" fontId="66" fillId="0" borderId="24" xfId="0" applyNumberFormat="1" applyFont="1" applyBorder="1" applyAlignment="1">
      <alignment horizontal="center" vertical="center" wrapText="1"/>
    </xf>
    <xf numFmtId="49" fontId="68" fillId="0" borderId="24" xfId="0" applyNumberFormat="1" applyFont="1" applyBorder="1" applyAlignment="1">
      <alignment horizontal="left" vertical="center" wrapText="1"/>
    </xf>
    <xf numFmtId="3" fontId="18" fillId="0" borderId="18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8" fillId="0" borderId="17" xfId="0" applyNumberFormat="1" applyFont="1" applyBorder="1" applyAlignment="1">
      <alignment horizontal="center" vertical="center"/>
    </xf>
    <xf numFmtId="3" fontId="17" fillId="0" borderId="17" xfId="0" applyNumberFormat="1" applyFont="1" applyBorder="1" applyAlignment="1">
      <alignment horizontal="center" vertical="center"/>
    </xf>
    <xf numFmtId="14" fontId="66" fillId="0" borderId="11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left" vertical="center" wrapText="1"/>
    </xf>
    <xf numFmtId="3" fontId="18" fillId="0" borderId="25" xfId="0" applyNumberFormat="1" applyFont="1" applyBorder="1" applyAlignment="1">
      <alignment horizontal="center" vertical="center"/>
    </xf>
    <xf numFmtId="49" fontId="68" fillId="0" borderId="32" xfId="0" applyNumberFormat="1" applyFont="1" applyBorder="1" applyAlignment="1">
      <alignment horizontal="left" vertical="center" wrapText="1"/>
    </xf>
    <xf numFmtId="3" fontId="0" fillId="0" borderId="25" xfId="0" applyNumberFormat="1" applyBorder="1" applyAlignment="1">
      <alignment horizontal="center" vertical="center"/>
    </xf>
    <xf numFmtId="49" fontId="24" fillId="0" borderId="26" xfId="65" applyNumberFormat="1" applyFont="1" applyBorder="1" applyAlignment="1">
      <alignment horizontal="center" vertical="center" wrapText="1"/>
      <protection/>
    </xf>
    <xf numFmtId="49" fontId="24" fillId="0" borderId="33" xfId="65" applyNumberFormat="1" applyFont="1" applyBorder="1" applyAlignment="1">
      <alignment horizontal="center" vertical="center" wrapText="1"/>
      <protection/>
    </xf>
    <xf numFmtId="3" fontId="0" fillId="0" borderId="33" xfId="0" applyNumberFormat="1" applyBorder="1" applyAlignment="1">
      <alignment horizontal="center" vertical="center"/>
    </xf>
    <xf numFmtId="14" fontId="66" fillId="0" borderId="17" xfId="0" applyNumberFormat="1" applyFont="1" applyBorder="1" applyAlignment="1">
      <alignment horizontal="center" vertical="center" wrapText="1"/>
    </xf>
    <xf numFmtId="49" fontId="68" fillId="0" borderId="17" xfId="0" applyNumberFormat="1" applyFont="1" applyBorder="1" applyAlignment="1">
      <alignment horizontal="left" vertical="center" wrapText="1"/>
    </xf>
    <xf numFmtId="177" fontId="66" fillId="0" borderId="17" xfId="0" applyNumberFormat="1" applyFont="1" applyBorder="1" applyAlignment="1">
      <alignment horizontal="right" vertical="center" wrapText="1"/>
    </xf>
    <xf numFmtId="49" fontId="24" fillId="0" borderId="17" xfId="65" applyNumberFormat="1" applyFont="1" applyBorder="1" applyAlignment="1">
      <alignment horizontal="center" vertical="center" wrapText="1"/>
      <protection/>
    </xf>
    <xf numFmtId="14" fontId="66" fillId="0" borderId="34" xfId="0" applyNumberFormat="1" applyFont="1" applyBorder="1" applyAlignment="1">
      <alignment horizontal="center" vertical="center" wrapText="1"/>
    </xf>
    <xf numFmtId="49" fontId="68" fillId="0" borderId="34" xfId="0" applyNumberFormat="1" applyFont="1" applyBorder="1" applyAlignment="1">
      <alignment horizontal="left" vertical="center" wrapText="1"/>
    </xf>
    <xf numFmtId="177" fontId="66" fillId="0" borderId="34" xfId="0" applyNumberFormat="1" applyFont="1" applyBorder="1" applyAlignment="1">
      <alignment horizontal="right" vertical="center" wrapText="1"/>
    </xf>
    <xf numFmtId="3" fontId="18" fillId="0" borderId="35" xfId="0" applyNumberFormat="1" applyFont="1" applyBorder="1" applyAlignment="1">
      <alignment horizontal="center" vertical="center"/>
    </xf>
    <xf numFmtId="3" fontId="17" fillId="0" borderId="36" xfId="0" applyNumberFormat="1" applyFont="1" applyBorder="1" applyAlignment="1">
      <alignment horizontal="center" vertical="center"/>
    </xf>
    <xf numFmtId="3" fontId="18" fillId="0" borderId="30" xfId="0" applyNumberFormat="1" applyFont="1" applyBorder="1" applyAlignment="1">
      <alignment horizontal="center" vertical="center"/>
    </xf>
    <xf numFmtId="3" fontId="17" fillId="0" borderId="33" xfId="0" applyNumberFormat="1" applyFont="1" applyBorder="1" applyAlignment="1">
      <alignment horizontal="center" vertical="center"/>
    </xf>
    <xf numFmtId="3" fontId="18" fillId="0" borderId="36" xfId="0" applyNumberFormat="1" applyFont="1" applyBorder="1" applyAlignment="1">
      <alignment horizontal="center" vertical="center"/>
    </xf>
    <xf numFmtId="3" fontId="18" fillId="0" borderId="33" xfId="0" applyNumberFormat="1" applyFont="1" applyBorder="1" applyAlignment="1">
      <alignment horizontal="center" vertical="center"/>
    </xf>
    <xf numFmtId="3" fontId="13" fillId="0" borderId="37" xfId="0" applyNumberFormat="1" applyFont="1" applyBorder="1" applyAlignment="1">
      <alignment horizontal="left" vertical="center"/>
    </xf>
    <xf numFmtId="49" fontId="68" fillId="0" borderId="24" xfId="0" applyNumberFormat="1" applyFont="1" applyBorder="1" applyAlignment="1">
      <alignment horizontal="center" vertical="center" wrapText="1"/>
    </xf>
    <xf numFmtId="49" fontId="24" fillId="0" borderId="38" xfId="65" applyNumberFormat="1" applyFont="1" applyBorder="1" applyAlignment="1">
      <alignment horizontal="center" vertical="center" wrapText="1"/>
      <protection/>
    </xf>
    <xf numFmtId="177" fontId="66" fillId="0" borderId="26" xfId="0" applyNumberFormat="1" applyFont="1" applyBorder="1" applyAlignment="1">
      <alignment horizontal="right" vertical="center" wrapText="1"/>
    </xf>
    <xf numFmtId="3" fontId="0" fillId="0" borderId="26" xfId="0" applyNumberFormat="1" applyBorder="1" applyAlignment="1">
      <alignment horizontal="center" vertical="center"/>
    </xf>
    <xf numFmtId="49" fontId="68" fillId="0" borderId="39" xfId="0" applyNumberFormat="1" applyFont="1" applyBorder="1" applyAlignment="1">
      <alignment horizontal="left" vertical="center" wrapText="1"/>
    </xf>
    <xf numFmtId="177" fontId="66" fillId="0" borderId="33" xfId="0" applyNumberFormat="1" applyFont="1" applyBorder="1" applyAlignment="1">
      <alignment horizontal="right" vertical="center" wrapText="1"/>
    </xf>
    <xf numFmtId="177" fontId="66" fillId="35" borderId="22" xfId="61" applyNumberFormat="1" applyFont="1" applyFill="1" applyBorder="1" applyAlignment="1">
      <alignment horizontal="right" vertical="center" wrapText="1"/>
      <protection/>
    </xf>
    <xf numFmtId="177" fontId="66" fillId="35" borderId="22" xfId="62" applyNumberFormat="1" applyFont="1" applyFill="1" applyBorder="1" applyAlignment="1">
      <alignment horizontal="right" vertical="center" wrapText="1"/>
      <protection/>
    </xf>
    <xf numFmtId="177" fontId="66" fillId="35" borderId="22" xfId="63" applyNumberFormat="1" applyFont="1" applyFill="1" applyBorder="1" applyAlignment="1">
      <alignment horizontal="right" vertical="center" wrapText="1"/>
      <protection/>
    </xf>
    <xf numFmtId="177" fontId="66" fillId="35" borderId="22" xfId="64" applyNumberFormat="1" applyFont="1" applyFill="1" applyBorder="1" applyAlignment="1">
      <alignment horizontal="right" vertical="center" wrapText="1"/>
      <protection/>
    </xf>
    <xf numFmtId="3" fontId="13" fillId="0" borderId="11" xfId="0" applyNumberFormat="1" applyFont="1" applyFill="1" applyBorder="1" applyAlignment="1">
      <alignment horizontal="left" vertical="center"/>
    </xf>
    <xf numFmtId="3" fontId="13" fillId="0" borderId="11" xfId="0" applyNumberFormat="1" applyFont="1" applyBorder="1" applyAlignment="1">
      <alignment horizontal="left" vertical="center" wrapText="1"/>
    </xf>
    <xf numFmtId="3" fontId="13" fillId="0" borderId="11" xfId="0" applyNumberFormat="1" applyFont="1" applyFill="1" applyBorder="1" applyAlignment="1">
      <alignment horizontal="left" vertical="center" wrapText="1"/>
    </xf>
    <xf numFmtId="3" fontId="48" fillId="0" borderId="11" xfId="0" applyNumberFormat="1" applyFont="1" applyBorder="1" applyAlignment="1">
      <alignment horizontal="left" vertical="center" wrapText="1"/>
    </xf>
    <xf numFmtId="0" fontId="18" fillId="0" borderId="11" xfId="0" applyNumberFormat="1" applyFont="1" applyBorder="1" applyAlignment="1" quotePrefix="1">
      <alignment horizontal="center" vertical="center"/>
    </xf>
  </cellXfs>
  <cellStyles count="5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  <cellStyle name="표준 4" xfId="63"/>
    <cellStyle name="표준 5" xfId="64"/>
    <cellStyle name="표준_목적후원금사용명세서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zoomScalePageLayoutView="0" workbookViewId="0" topLeftCell="A10">
      <selection activeCell="E24" sqref="E24"/>
    </sheetView>
  </sheetViews>
  <sheetFormatPr defaultColWidth="8.88671875" defaultRowHeight="13.5"/>
  <cols>
    <col min="1" max="1" width="15.21484375" style="0" customWidth="1"/>
    <col min="2" max="2" width="14.21484375" style="0" bestFit="1" customWidth="1"/>
    <col min="3" max="4" width="8.21484375" style="0" bestFit="1" customWidth="1"/>
    <col min="5" max="5" width="19.21484375" style="0" customWidth="1"/>
    <col min="6" max="6" width="8.3359375" style="0" customWidth="1"/>
    <col min="7" max="7" width="9.5546875" style="0" bestFit="1" customWidth="1"/>
    <col min="8" max="8" width="10.6640625" style="0" bestFit="1" customWidth="1"/>
  </cols>
  <sheetData>
    <row r="2" spans="1:6" ht="25.5">
      <c r="A2" s="144" t="s">
        <v>31</v>
      </c>
      <c r="B2" s="144"/>
      <c r="C2" s="144"/>
      <c r="D2" s="144"/>
      <c r="E2" s="144"/>
      <c r="F2" s="144"/>
    </row>
    <row r="3" spans="1:6" ht="7.5" customHeight="1">
      <c r="A3" s="29"/>
      <c r="B3" s="29"/>
      <c r="C3" s="29"/>
      <c r="D3" s="29"/>
      <c r="E3" s="29"/>
      <c r="F3" s="29"/>
    </row>
    <row r="4" spans="1:7" s="32" customFormat="1" ht="21" customHeight="1">
      <c r="A4" s="145" t="s">
        <v>85</v>
      </c>
      <c r="B4" s="146"/>
      <c r="C4" s="146"/>
      <c r="D4" s="146"/>
      <c r="E4" s="146"/>
      <c r="F4" s="146"/>
      <c r="G4" s="31"/>
    </row>
    <row r="5" spans="1:7" s="32" customFormat="1" ht="18.75" customHeight="1">
      <c r="A5" s="146" t="s">
        <v>86</v>
      </c>
      <c r="B5" s="146"/>
      <c r="C5" s="146"/>
      <c r="D5" s="146"/>
      <c r="E5" s="146"/>
      <c r="F5" s="146"/>
      <c r="G5" s="31"/>
    </row>
    <row r="6" spans="1:7" s="32" customFormat="1" ht="20.25" customHeight="1">
      <c r="A6" s="30"/>
      <c r="B6" s="30"/>
      <c r="C6" s="30"/>
      <c r="D6" s="30"/>
      <c r="E6" s="30"/>
      <c r="F6" s="30"/>
      <c r="G6" s="31"/>
    </row>
    <row r="7" spans="1:6" ht="28.5" customHeight="1">
      <c r="A7" s="147" t="s">
        <v>32</v>
      </c>
      <c r="B7" s="147"/>
      <c r="C7" s="147"/>
      <c r="D7" s="33"/>
      <c r="E7" s="34"/>
      <c r="F7" s="34"/>
    </row>
    <row r="8" spans="1:6" ht="25.5" customHeight="1">
      <c r="A8" s="35" t="s">
        <v>33</v>
      </c>
      <c r="B8" s="36" t="s">
        <v>34</v>
      </c>
      <c r="C8" s="36" t="s">
        <v>35</v>
      </c>
      <c r="D8" s="37" t="s">
        <v>36</v>
      </c>
      <c r="E8" s="36" t="s">
        <v>37</v>
      </c>
      <c r="F8" s="36" t="s">
        <v>38</v>
      </c>
    </row>
    <row r="9" spans="1:6" ht="25.5" customHeight="1">
      <c r="A9" s="140" t="s">
        <v>87</v>
      </c>
      <c r="B9" s="38" t="s">
        <v>61</v>
      </c>
      <c r="C9" s="38"/>
      <c r="D9" s="39"/>
      <c r="E9" s="40">
        <v>7296137</v>
      </c>
      <c r="F9" s="38"/>
    </row>
    <row r="10" spans="1:6" ht="25.5" customHeight="1">
      <c r="A10" s="141"/>
      <c r="B10" s="38" t="s">
        <v>39</v>
      </c>
      <c r="C10" s="39" t="s">
        <v>40</v>
      </c>
      <c r="D10" s="39" t="s">
        <v>41</v>
      </c>
      <c r="E10" s="41">
        <v>272020000</v>
      </c>
      <c r="F10" s="42"/>
    </row>
    <row r="11" spans="1:6" ht="25.5" customHeight="1">
      <c r="A11" s="141"/>
      <c r="B11" s="38" t="s">
        <v>42</v>
      </c>
      <c r="C11" s="39"/>
      <c r="D11" s="39"/>
      <c r="E11" s="41">
        <v>8206</v>
      </c>
      <c r="F11" s="42"/>
    </row>
    <row r="12" spans="1:6" ht="25.5" customHeight="1">
      <c r="A12" s="142"/>
      <c r="B12" s="38" t="s">
        <v>43</v>
      </c>
      <c r="C12" s="42"/>
      <c r="D12" s="39"/>
      <c r="E12" s="43">
        <f>SUM(E9:E11)</f>
        <v>279324343</v>
      </c>
      <c r="F12" s="42"/>
    </row>
    <row r="13" spans="1:6" ht="17.25" customHeight="1">
      <c r="A13" s="44"/>
      <c r="B13" s="45"/>
      <c r="C13" s="46"/>
      <c r="D13" s="47"/>
      <c r="E13" s="48"/>
      <c r="F13" s="49"/>
    </row>
    <row r="14" spans="1:8" ht="28.5" customHeight="1">
      <c r="A14" s="143" t="s">
        <v>44</v>
      </c>
      <c r="B14" s="143"/>
      <c r="C14" s="143"/>
      <c r="D14" s="143"/>
      <c r="E14" s="143"/>
      <c r="F14" s="49"/>
      <c r="H14" s="50"/>
    </row>
    <row r="15" spans="1:6" ht="21" customHeight="1">
      <c r="A15" s="51" t="s">
        <v>45</v>
      </c>
      <c r="B15" s="51" t="s">
        <v>46</v>
      </c>
      <c r="C15" s="134" t="s">
        <v>47</v>
      </c>
      <c r="D15" s="135"/>
      <c r="E15" s="136"/>
      <c r="F15" s="49"/>
    </row>
    <row r="16" spans="1:6" ht="21" customHeight="1">
      <c r="A16" s="217" t="s">
        <v>65</v>
      </c>
      <c r="B16" s="213">
        <v>30752910</v>
      </c>
      <c r="C16" s="99"/>
      <c r="D16" s="100"/>
      <c r="E16" s="101"/>
      <c r="F16" s="49"/>
    </row>
    <row r="17" spans="1:6" ht="21" customHeight="1">
      <c r="A17" s="218" t="s">
        <v>80</v>
      </c>
      <c r="B17" s="213">
        <v>2616000</v>
      </c>
      <c r="C17" s="102"/>
      <c r="D17" s="103"/>
      <c r="E17" s="104"/>
      <c r="F17" s="49"/>
    </row>
    <row r="18" spans="1:6" ht="21" customHeight="1">
      <c r="A18" s="218" t="s">
        <v>314</v>
      </c>
      <c r="B18" s="213">
        <v>1940000</v>
      </c>
      <c r="C18" s="102"/>
      <c r="D18" s="103"/>
      <c r="E18" s="104"/>
      <c r="F18" s="49"/>
    </row>
    <row r="19" spans="1:6" ht="21" customHeight="1">
      <c r="A19" s="220" t="s">
        <v>316</v>
      </c>
      <c r="B19" s="213">
        <v>21105026</v>
      </c>
      <c r="C19" s="102"/>
      <c r="D19" s="103"/>
      <c r="E19" s="104"/>
      <c r="F19" s="49"/>
    </row>
    <row r="20" spans="1:6" ht="21" customHeight="1">
      <c r="A20" s="218" t="s">
        <v>81</v>
      </c>
      <c r="B20" s="213">
        <v>1548000</v>
      </c>
      <c r="C20" s="102"/>
      <c r="D20" s="103"/>
      <c r="E20" s="104"/>
      <c r="F20" s="49"/>
    </row>
    <row r="21" spans="1:6" ht="21" customHeight="1">
      <c r="A21" s="218" t="s">
        <v>68</v>
      </c>
      <c r="B21" s="214">
        <v>453000</v>
      </c>
      <c r="C21" s="102"/>
      <c r="D21" s="103"/>
      <c r="E21" s="104"/>
      <c r="F21" s="49"/>
    </row>
    <row r="22" spans="1:6" ht="21" customHeight="1">
      <c r="A22" s="218" t="s">
        <v>67</v>
      </c>
      <c r="B22" s="214">
        <v>1056360</v>
      </c>
      <c r="C22" s="102"/>
      <c r="D22" s="103"/>
      <c r="E22" s="104"/>
      <c r="F22" s="49"/>
    </row>
    <row r="23" spans="1:6" ht="21" customHeight="1">
      <c r="A23" s="218" t="s">
        <v>79</v>
      </c>
      <c r="B23" s="214">
        <v>454590</v>
      </c>
      <c r="C23" s="102"/>
      <c r="D23" s="103"/>
      <c r="E23" s="104"/>
      <c r="F23" s="49"/>
    </row>
    <row r="24" spans="1:6" ht="21" customHeight="1">
      <c r="A24" s="217" t="s">
        <v>73</v>
      </c>
      <c r="B24" s="214">
        <v>1953440</v>
      </c>
      <c r="C24" s="105"/>
      <c r="D24" s="106"/>
      <c r="E24" s="107"/>
      <c r="F24" s="49"/>
    </row>
    <row r="25" spans="1:6" ht="21" customHeight="1">
      <c r="A25" s="217" t="s">
        <v>315</v>
      </c>
      <c r="B25" s="215">
        <v>4200000</v>
      </c>
      <c r="C25" s="105"/>
      <c r="D25" s="106"/>
      <c r="E25" s="107"/>
      <c r="F25" s="49"/>
    </row>
    <row r="26" spans="1:6" ht="30" customHeight="1">
      <c r="A26" s="219" t="s">
        <v>66</v>
      </c>
      <c r="B26" s="216">
        <v>1750000</v>
      </c>
      <c r="C26" s="105"/>
      <c r="D26" s="106"/>
      <c r="E26" s="107"/>
      <c r="F26" s="49"/>
    </row>
    <row r="27" spans="1:6" ht="30" customHeight="1">
      <c r="A27" s="219" t="s">
        <v>62</v>
      </c>
      <c r="B27" s="216">
        <v>2100000</v>
      </c>
      <c r="C27" s="105"/>
      <c r="D27" s="106"/>
      <c r="E27" s="107"/>
      <c r="F27" s="49"/>
    </row>
    <row r="28" spans="1:6" ht="21" customHeight="1">
      <c r="A28" s="218" t="s">
        <v>82</v>
      </c>
      <c r="B28" s="216">
        <v>200000000</v>
      </c>
      <c r="C28" s="105"/>
      <c r="D28" s="106"/>
      <c r="E28" s="107"/>
      <c r="F28" s="49"/>
    </row>
    <row r="29" spans="1:6" ht="21" customHeight="1">
      <c r="A29" s="52" t="s">
        <v>43</v>
      </c>
      <c r="B29" s="53">
        <f>SUM(B16:B28)</f>
        <v>269929326</v>
      </c>
      <c r="C29" s="137" t="s">
        <v>304</v>
      </c>
      <c r="D29" s="138"/>
      <c r="E29" s="139"/>
      <c r="F29" s="49"/>
    </row>
    <row r="30" ht="13.5">
      <c r="B30" s="133"/>
    </row>
    <row r="31" ht="13.5">
      <c r="B31" s="54"/>
    </row>
    <row r="32" ht="13.5">
      <c r="E32" s="54"/>
    </row>
    <row r="33" ht="13.5">
      <c r="E33" s="54"/>
    </row>
    <row r="34" ht="13.5">
      <c r="E34" s="54"/>
    </row>
    <row r="37" ht="13.5">
      <c r="B37" s="55"/>
    </row>
    <row r="38" ht="13.5">
      <c r="B38" s="55"/>
    </row>
    <row r="39" ht="13.5">
      <c r="B39" s="54"/>
    </row>
    <row r="41" spans="2:5" ht="13.5">
      <c r="B41" s="55"/>
      <c r="D41" s="56"/>
      <c r="E41" s="56"/>
    </row>
    <row r="42" spans="2:5" ht="13.5">
      <c r="B42" s="54"/>
      <c r="D42" s="56"/>
      <c r="E42" s="56"/>
    </row>
    <row r="44" ht="13.5">
      <c r="B44" s="54"/>
    </row>
    <row r="45" ht="13.5">
      <c r="B45" s="54"/>
    </row>
  </sheetData>
  <sheetProtection/>
  <mergeCells count="8">
    <mergeCell ref="C15:E15"/>
    <mergeCell ref="C29:E29"/>
    <mergeCell ref="A9:A12"/>
    <mergeCell ref="A14:E14"/>
    <mergeCell ref="A2:F2"/>
    <mergeCell ref="A4:F4"/>
    <mergeCell ref="A5:F5"/>
    <mergeCell ref="A7:C7"/>
  </mergeCells>
  <printOptions/>
  <pageMargins left="0.75" right="0.75" top="0.73" bottom="0.6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1"/>
  <sheetViews>
    <sheetView tabSelected="1" zoomScalePageLayoutView="0" workbookViewId="0" topLeftCell="A211">
      <selection activeCell="D224" sqref="D224"/>
    </sheetView>
  </sheetViews>
  <sheetFormatPr defaultColWidth="8.88671875" defaultRowHeight="13.5"/>
  <cols>
    <col min="1" max="1" width="11.4453125" style="4" customWidth="1"/>
    <col min="2" max="2" width="12.3359375" style="4" customWidth="1"/>
    <col min="3" max="3" width="11.4453125" style="21" customWidth="1"/>
    <col min="4" max="4" width="10.10546875" style="4" customWidth="1"/>
    <col min="5" max="5" width="14.21484375" style="4" bestFit="1" customWidth="1"/>
    <col min="6" max="6" width="10.21484375" style="4" customWidth="1"/>
    <col min="7" max="16384" width="8.88671875" style="4" customWidth="1"/>
  </cols>
  <sheetData>
    <row r="1" spans="1:6" ht="13.5">
      <c r="A1" s="1"/>
      <c r="B1" s="2"/>
      <c r="C1" s="1"/>
      <c r="D1" s="1"/>
      <c r="E1" s="1"/>
      <c r="F1" s="3"/>
    </row>
    <row r="2" spans="1:6" ht="25.5">
      <c r="A2" s="148" t="s">
        <v>17</v>
      </c>
      <c r="B2" s="148"/>
      <c r="C2" s="148"/>
      <c r="D2" s="148"/>
      <c r="E2" s="148"/>
      <c r="F2" s="148"/>
    </row>
    <row r="3" spans="1:6" ht="18.75" customHeight="1">
      <c r="A3" s="5"/>
      <c r="B3" s="5"/>
      <c r="C3" s="5"/>
      <c r="D3" s="5"/>
      <c r="E3" s="5"/>
      <c r="F3" s="5"/>
    </row>
    <row r="4" spans="1:6" ht="14.25">
      <c r="A4" s="149" t="s">
        <v>88</v>
      </c>
      <c r="B4" s="150"/>
      <c r="C4" s="150"/>
      <c r="D4" s="150"/>
      <c r="E4" s="150"/>
      <c r="F4" s="150"/>
    </row>
    <row r="5" spans="1:6" ht="14.25">
      <c r="A5" s="150" t="s">
        <v>89</v>
      </c>
      <c r="B5" s="150"/>
      <c r="C5" s="150"/>
      <c r="D5" s="150"/>
      <c r="E5" s="150"/>
      <c r="F5" s="150"/>
    </row>
    <row r="6" spans="1:6" ht="18" customHeight="1">
      <c r="A6" s="1"/>
      <c r="B6" s="1"/>
      <c r="C6" s="1"/>
      <c r="D6" s="1"/>
      <c r="E6" s="1"/>
      <c r="F6" s="1"/>
    </row>
    <row r="7" spans="1:6" ht="14.25">
      <c r="A7" s="151" t="s">
        <v>18</v>
      </c>
      <c r="B7" s="151"/>
      <c r="C7" s="151"/>
      <c r="D7" s="1"/>
      <c r="E7" s="1"/>
      <c r="F7" s="3"/>
    </row>
    <row r="8" spans="1:6" ht="14.25">
      <c r="A8" s="6"/>
      <c r="B8" s="7"/>
      <c r="C8" s="6"/>
      <c r="D8" s="1"/>
      <c r="E8" s="1"/>
      <c r="F8" s="1" t="s">
        <v>19</v>
      </c>
    </row>
    <row r="9" spans="1:6" ht="27" customHeight="1">
      <c r="A9" s="8" t="s">
        <v>20</v>
      </c>
      <c r="B9" s="9" t="s">
        <v>21</v>
      </c>
      <c r="C9" s="9" t="s">
        <v>22</v>
      </c>
      <c r="D9" s="9" t="s">
        <v>23</v>
      </c>
      <c r="E9" s="9" t="s">
        <v>24</v>
      </c>
      <c r="F9" s="9" t="s">
        <v>25</v>
      </c>
    </row>
    <row r="10" spans="1:6" ht="21" customHeight="1">
      <c r="A10" s="10" t="s">
        <v>69</v>
      </c>
      <c r="B10" s="11" t="s">
        <v>26</v>
      </c>
      <c r="C10" s="11"/>
      <c r="D10" s="11"/>
      <c r="E10" s="12">
        <v>7296137</v>
      </c>
      <c r="F10" s="12"/>
    </row>
    <row r="11" spans="1:6" ht="21" customHeight="1">
      <c r="A11" s="108" t="s">
        <v>90</v>
      </c>
      <c r="B11" s="11" t="s">
        <v>0</v>
      </c>
      <c r="C11" s="109" t="s">
        <v>99</v>
      </c>
      <c r="D11" s="11" t="s">
        <v>1</v>
      </c>
      <c r="E11" s="111">
        <v>5000000</v>
      </c>
      <c r="F11" s="13"/>
    </row>
    <row r="12" spans="1:6" ht="21" customHeight="1">
      <c r="A12" s="108" t="s">
        <v>91</v>
      </c>
      <c r="B12" s="11" t="s">
        <v>2</v>
      </c>
      <c r="C12" s="108" t="s">
        <v>12</v>
      </c>
      <c r="D12" s="11" t="s">
        <v>2</v>
      </c>
      <c r="E12" s="111">
        <v>1500000</v>
      </c>
      <c r="F12" s="14"/>
    </row>
    <row r="13" spans="1:6" ht="21" customHeight="1">
      <c r="A13" s="108" t="s">
        <v>92</v>
      </c>
      <c r="B13" s="11" t="s">
        <v>2</v>
      </c>
      <c r="C13" s="110" t="s">
        <v>100</v>
      </c>
      <c r="D13" s="11" t="s">
        <v>2</v>
      </c>
      <c r="E13" s="111">
        <v>100000</v>
      </c>
      <c r="F13" s="14"/>
    </row>
    <row r="14" spans="1:6" ht="21" customHeight="1">
      <c r="A14" s="108" t="s">
        <v>92</v>
      </c>
      <c r="B14" s="11" t="s">
        <v>2</v>
      </c>
      <c r="C14" s="108" t="s">
        <v>3</v>
      </c>
      <c r="D14" s="11" t="s">
        <v>2</v>
      </c>
      <c r="E14" s="111">
        <v>50000</v>
      </c>
      <c r="F14" s="14"/>
    </row>
    <row r="15" spans="1:6" ht="21" customHeight="1">
      <c r="A15" s="108" t="s">
        <v>93</v>
      </c>
      <c r="B15" s="11" t="s">
        <v>2</v>
      </c>
      <c r="C15" s="109" t="s">
        <v>101</v>
      </c>
      <c r="D15" s="11" t="s">
        <v>2</v>
      </c>
      <c r="E15" s="111">
        <v>10000000</v>
      </c>
      <c r="F15" s="14"/>
    </row>
    <row r="16" spans="1:6" ht="21" customHeight="1">
      <c r="A16" s="108" t="s">
        <v>94</v>
      </c>
      <c r="B16" s="11" t="s">
        <v>2</v>
      </c>
      <c r="C16" s="109" t="s">
        <v>102</v>
      </c>
      <c r="D16" s="11" t="s">
        <v>2</v>
      </c>
      <c r="E16" s="111">
        <v>300000</v>
      </c>
      <c r="F16" s="14"/>
    </row>
    <row r="17" spans="1:6" ht="21" customHeight="1">
      <c r="A17" s="108" t="s">
        <v>94</v>
      </c>
      <c r="B17" s="11" t="s">
        <v>2</v>
      </c>
      <c r="C17" s="108" t="s">
        <v>12</v>
      </c>
      <c r="D17" s="11" t="s">
        <v>2</v>
      </c>
      <c r="E17" s="111">
        <v>1500000</v>
      </c>
      <c r="F17" s="14"/>
    </row>
    <row r="18" spans="1:6" ht="21" customHeight="1">
      <c r="A18" s="108" t="s">
        <v>95</v>
      </c>
      <c r="B18" s="11" t="s">
        <v>2</v>
      </c>
      <c r="C18" s="108" t="s">
        <v>103</v>
      </c>
      <c r="D18" s="11" t="s">
        <v>2</v>
      </c>
      <c r="E18" s="111">
        <v>200000</v>
      </c>
      <c r="F18" s="14"/>
    </row>
    <row r="19" spans="1:6" ht="21" customHeight="1">
      <c r="A19" s="108" t="s">
        <v>95</v>
      </c>
      <c r="B19" s="11" t="s">
        <v>2</v>
      </c>
      <c r="C19" s="108" t="s">
        <v>4</v>
      </c>
      <c r="D19" s="11" t="s">
        <v>2</v>
      </c>
      <c r="E19" s="111">
        <v>300000</v>
      </c>
      <c r="F19" s="14"/>
    </row>
    <row r="20" spans="1:6" ht="21" customHeight="1">
      <c r="A20" s="108" t="s">
        <v>95</v>
      </c>
      <c r="B20" s="11" t="s">
        <v>2</v>
      </c>
      <c r="C20" s="108" t="s">
        <v>5</v>
      </c>
      <c r="D20" s="11" t="s">
        <v>2</v>
      </c>
      <c r="E20" s="111">
        <v>200000</v>
      </c>
      <c r="F20" s="14"/>
    </row>
    <row r="21" spans="1:6" ht="21" customHeight="1">
      <c r="A21" s="108" t="s">
        <v>96</v>
      </c>
      <c r="B21" s="11" t="s">
        <v>2</v>
      </c>
      <c r="C21" s="108" t="s">
        <v>11</v>
      </c>
      <c r="D21" s="11" t="s">
        <v>2</v>
      </c>
      <c r="E21" s="111">
        <v>200000</v>
      </c>
      <c r="F21" s="14"/>
    </row>
    <row r="22" spans="1:6" ht="21" customHeight="1">
      <c r="A22" s="108" t="s">
        <v>96</v>
      </c>
      <c r="B22" s="11" t="s">
        <v>2</v>
      </c>
      <c r="C22" s="108" t="s">
        <v>7</v>
      </c>
      <c r="D22" s="11" t="s">
        <v>2</v>
      </c>
      <c r="E22" s="111">
        <v>50000</v>
      </c>
      <c r="F22" s="14"/>
    </row>
    <row r="23" spans="1:6" ht="21" customHeight="1">
      <c r="A23" s="108" t="s">
        <v>96</v>
      </c>
      <c r="B23" s="11" t="s">
        <v>2</v>
      </c>
      <c r="C23" s="108" t="s">
        <v>6</v>
      </c>
      <c r="D23" s="11" t="s">
        <v>2</v>
      </c>
      <c r="E23" s="111">
        <v>200000</v>
      </c>
      <c r="F23" s="14"/>
    </row>
    <row r="24" spans="1:6" ht="21" customHeight="1">
      <c r="A24" s="108" t="s">
        <v>96</v>
      </c>
      <c r="B24" s="11" t="s">
        <v>2</v>
      </c>
      <c r="C24" s="108" t="s">
        <v>10</v>
      </c>
      <c r="D24" s="11" t="s">
        <v>2</v>
      </c>
      <c r="E24" s="111">
        <v>100000</v>
      </c>
      <c r="F24" s="14"/>
    </row>
    <row r="25" spans="1:6" ht="21" customHeight="1">
      <c r="A25" s="108" t="s">
        <v>96</v>
      </c>
      <c r="B25" s="11" t="s">
        <v>2</v>
      </c>
      <c r="C25" s="108" t="s">
        <v>8</v>
      </c>
      <c r="D25" s="11" t="s">
        <v>2</v>
      </c>
      <c r="E25" s="111">
        <v>200000</v>
      </c>
      <c r="F25" s="14"/>
    </row>
    <row r="26" spans="1:6" ht="21" customHeight="1">
      <c r="A26" s="108" t="s">
        <v>96</v>
      </c>
      <c r="B26" s="11" t="s">
        <v>2</v>
      </c>
      <c r="C26" s="108" t="s">
        <v>9</v>
      </c>
      <c r="D26" s="11" t="s">
        <v>2</v>
      </c>
      <c r="E26" s="111">
        <v>200000</v>
      </c>
      <c r="F26" s="14"/>
    </row>
    <row r="27" spans="1:6" ht="21" customHeight="1">
      <c r="A27" s="108" t="s">
        <v>97</v>
      </c>
      <c r="B27" s="11" t="s">
        <v>2</v>
      </c>
      <c r="C27" s="108" t="s">
        <v>15</v>
      </c>
      <c r="D27" s="11" t="s">
        <v>2</v>
      </c>
      <c r="E27" s="111">
        <v>30000</v>
      </c>
      <c r="F27" s="14"/>
    </row>
    <row r="28" spans="1:6" ht="21" customHeight="1">
      <c r="A28" s="108" t="s">
        <v>97</v>
      </c>
      <c r="B28" s="11" t="s">
        <v>2</v>
      </c>
      <c r="C28" s="108" t="s">
        <v>14</v>
      </c>
      <c r="D28" s="11" t="s">
        <v>2</v>
      </c>
      <c r="E28" s="111">
        <v>200000</v>
      </c>
      <c r="F28" s="14"/>
    </row>
    <row r="29" spans="1:6" ht="21" customHeight="1">
      <c r="A29" s="108" t="s">
        <v>97</v>
      </c>
      <c r="B29" s="11" t="s">
        <v>2</v>
      </c>
      <c r="C29" s="108" t="s">
        <v>13</v>
      </c>
      <c r="D29" s="11" t="s">
        <v>2</v>
      </c>
      <c r="E29" s="111">
        <v>200000</v>
      </c>
      <c r="F29" s="14"/>
    </row>
    <row r="30" spans="1:6" ht="21" customHeight="1">
      <c r="A30" s="108" t="s">
        <v>98</v>
      </c>
      <c r="B30" s="11" t="s">
        <v>2</v>
      </c>
      <c r="C30" s="110" t="s">
        <v>104</v>
      </c>
      <c r="D30" s="11" t="s">
        <v>2</v>
      </c>
      <c r="E30" s="111">
        <v>20000</v>
      </c>
      <c r="F30" s="14"/>
    </row>
    <row r="31" spans="1:6" ht="21" customHeight="1">
      <c r="A31" s="108" t="s">
        <v>98</v>
      </c>
      <c r="B31" s="11" t="s">
        <v>2</v>
      </c>
      <c r="C31" s="110" t="s">
        <v>105</v>
      </c>
      <c r="D31" s="11" t="s">
        <v>2</v>
      </c>
      <c r="E31" s="111">
        <v>20000</v>
      </c>
      <c r="F31" s="14"/>
    </row>
    <row r="32" spans="1:6" ht="21" customHeight="1">
      <c r="A32" s="15" t="s">
        <v>27</v>
      </c>
      <c r="B32" s="11"/>
      <c r="C32" s="11"/>
      <c r="D32" s="11"/>
      <c r="E32" s="16">
        <f>SUM(E10:E31)</f>
        <v>27866137</v>
      </c>
      <c r="F32" s="14"/>
    </row>
    <row r="33" spans="1:6" ht="21" customHeight="1">
      <c r="A33" s="15" t="s">
        <v>28</v>
      </c>
      <c r="B33" s="11"/>
      <c r="C33" s="11"/>
      <c r="D33" s="11"/>
      <c r="E33" s="16">
        <f>E32</f>
        <v>27866137</v>
      </c>
      <c r="F33" s="14"/>
    </row>
    <row r="34" spans="1:6" ht="21" customHeight="1">
      <c r="A34" s="76"/>
      <c r="B34" s="77"/>
      <c r="C34" s="77"/>
      <c r="D34" s="77"/>
      <c r="E34" s="78"/>
      <c r="F34" s="79"/>
    </row>
    <row r="35" spans="1:6" ht="21" customHeight="1">
      <c r="A35" s="76"/>
      <c r="B35" s="77"/>
      <c r="C35" s="77"/>
      <c r="D35" s="77"/>
      <c r="E35" s="78"/>
      <c r="F35" s="79"/>
    </row>
    <row r="36" spans="1:6" ht="25.5" customHeight="1">
      <c r="A36" s="8" t="s">
        <v>20</v>
      </c>
      <c r="B36" s="9" t="s">
        <v>21</v>
      </c>
      <c r="C36" s="9" t="s">
        <v>22</v>
      </c>
      <c r="D36" s="9" t="s">
        <v>23</v>
      </c>
      <c r="E36" s="9" t="s">
        <v>24</v>
      </c>
      <c r="F36" s="9" t="s">
        <v>25</v>
      </c>
    </row>
    <row r="37" spans="1:6" ht="29.25" customHeight="1">
      <c r="A37" s="113" t="s">
        <v>107</v>
      </c>
      <c r="B37" s="11" t="s">
        <v>0</v>
      </c>
      <c r="C37" s="112" t="s">
        <v>16</v>
      </c>
      <c r="D37" s="11" t="s">
        <v>1</v>
      </c>
      <c r="E37" s="114">
        <v>20000</v>
      </c>
      <c r="F37" s="12"/>
    </row>
    <row r="38" spans="1:6" ht="29.25" customHeight="1">
      <c r="A38" s="113" t="s">
        <v>108</v>
      </c>
      <c r="B38" s="11" t="s">
        <v>2</v>
      </c>
      <c r="C38" s="112" t="s">
        <v>100</v>
      </c>
      <c r="D38" s="11" t="s">
        <v>2</v>
      </c>
      <c r="E38" s="114">
        <v>100000</v>
      </c>
      <c r="F38" s="13"/>
    </row>
    <row r="39" spans="1:6" ht="29.25" customHeight="1">
      <c r="A39" s="113" t="s">
        <v>109</v>
      </c>
      <c r="B39" s="11" t="s">
        <v>2</v>
      </c>
      <c r="C39" s="112" t="s">
        <v>74</v>
      </c>
      <c r="D39" s="11" t="s">
        <v>2</v>
      </c>
      <c r="E39" s="114">
        <v>20000000</v>
      </c>
      <c r="F39" s="14"/>
    </row>
    <row r="40" spans="1:6" ht="29.25" customHeight="1">
      <c r="A40" s="113" t="s">
        <v>110</v>
      </c>
      <c r="B40" s="11" t="s">
        <v>2</v>
      </c>
      <c r="C40" s="112" t="s">
        <v>106</v>
      </c>
      <c r="D40" s="11" t="s">
        <v>2</v>
      </c>
      <c r="E40" s="114">
        <v>100000</v>
      </c>
      <c r="F40" s="14"/>
    </row>
    <row r="41" spans="1:6" ht="29.25" customHeight="1">
      <c r="A41" s="113" t="s">
        <v>111</v>
      </c>
      <c r="B41" s="11" t="s">
        <v>2</v>
      </c>
      <c r="C41" s="112" t="s">
        <v>4</v>
      </c>
      <c r="D41" s="11" t="s">
        <v>2</v>
      </c>
      <c r="E41" s="114">
        <v>300000</v>
      </c>
      <c r="F41" s="14"/>
    </row>
    <row r="42" spans="1:6" ht="29.25" customHeight="1">
      <c r="A42" s="113" t="s">
        <v>112</v>
      </c>
      <c r="B42" s="11" t="s">
        <v>2</v>
      </c>
      <c r="C42" s="112" t="s">
        <v>16</v>
      </c>
      <c r="D42" s="11" t="s">
        <v>2</v>
      </c>
      <c r="E42" s="114">
        <v>20000</v>
      </c>
      <c r="F42" s="14"/>
    </row>
    <row r="43" spans="1:6" ht="29.25" customHeight="1">
      <c r="A43" s="113" t="s">
        <v>113</v>
      </c>
      <c r="B43" s="11" t="s">
        <v>2</v>
      </c>
      <c r="C43" s="112" t="s">
        <v>5</v>
      </c>
      <c r="D43" s="11" t="s">
        <v>2</v>
      </c>
      <c r="E43" s="114">
        <v>200000</v>
      </c>
      <c r="F43" s="14"/>
    </row>
    <row r="44" spans="1:6" ht="29.25" customHeight="1">
      <c r="A44" s="113" t="s">
        <v>113</v>
      </c>
      <c r="B44" s="11" t="s">
        <v>2</v>
      </c>
      <c r="C44" s="112" t="s">
        <v>12</v>
      </c>
      <c r="D44" s="11" t="s">
        <v>2</v>
      </c>
      <c r="E44" s="114">
        <v>1500000</v>
      </c>
      <c r="F44" s="14"/>
    </row>
    <row r="45" spans="1:6" ht="29.25" customHeight="1">
      <c r="A45" s="113" t="s">
        <v>114</v>
      </c>
      <c r="B45" s="11" t="s">
        <v>2</v>
      </c>
      <c r="C45" s="112" t="s">
        <v>7</v>
      </c>
      <c r="D45" s="11" t="s">
        <v>2</v>
      </c>
      <c r="E45" s="114">
        <v>50000</v>
      </c>
      <c r="F45" s="14"/>
    </row>
    <row r="46" spans="1:6" ht="29.25" customHeight="1">
      <c r="A46" s="113" t="s">
        <v>114</v>
      </c>
      <c r="B46" s="11" t="s">
        <v>2</v>
      </c>
      <c r="C46" s="112" t="s">
        <v>6</v>
      </c>
      <c r="D46" s="11" t="s">
        <v>2</v>
      </c>
      <c r="E46" s="114">
        <v>200000</v>
      </c>
      <c r="F46" s="14"/>
    </row>
    <row r="47" spans="1:6" ht="29.25" customHeight="1">
      <c r="A47" s="113" t="s">
        <v>114</v>
      </c>
      <c r="B47" s="11" t="s">
        <v>2</v>
      </c>
      <c r="C47" s="112" t="s">
        <v>10</v>
      </c>
      <c r="D47" s="11" t="s">
        <v>2</v>
      </c>
      <c r="E47" s="114">
        <v>100000</v>
      </c>
      <c r="F47" s="14"/>
    </row>
    <row r="48" spans="1:6" ht="29.25" customHeight="1">
      <c r="A48" s="113" t="s">
        <v>114</v>
      </c>
      <c r="B48" s="11" t="s">
        <v>2</v>
      </c>
      <c r="C48" s="112" t="s">
        <v>11</v>
      </c>
      <c r="D48" s="11" t="s">
        <v>2</v>
      </c>
      <c r="E48" s="114">
        <v>200000</v>
      </c>
      <c r="F48" s="14"/>
    </row>
    <row r="49" spans="1:6" ht="29.25" customHeight="1">
      <c r="A49" s="113" t="s">
        <v>114</v>
      </c>
      <c r="B49" s="11" t="s">
        <v>2</v>
      </c>
      <c r="C49" s="112" t="s">
        <v>14</v>
      </c>
      <c r="D49" s="11" t="s">
        <v>2</v>
      </c>
      <c r="E49" s="114">
        <v>200000</v>
      </c>
      <c r="F49" s="14"/>
    </row>
    <row r="50" spans="1:6" ht="29.25" customHeight="1">
      <c r="A50" s="113" t="s">
        <v>114</v>
      </c>
      <c r="B50" s="11" t="s">
        <v>2</v>
      </c>
      <c r="C50" s="112" t="s">
        <v>103</v>
      </c>
      <c r="D50" s="11" t="s">
        <v>2</v>
      </c>
      <c r="E50" s="114">
        <v>200000</v>
      </c>
      <c r="F50" s="14"/>
    </row>
    <row r="51" spans="1:6" ht="29.25" customHeight="1">
      <c r="A51" s="113" t="s">
        <v>114</v>
      </c>
      <c r="B51" s="11" t="s">
        <v>2</v>
      </c>
      <c r="C51" s="112" t="s">
        <v>8</v>
      </c>
      <c r="D51" s="11" t="s">
        <v>2</v>
      </c>
      <c r="E51" s="114">
        <v>200000</v>
      </c>
      <c r="F51" s="14"/>
    </row>
    <row r="52" spans="1:6" ht="29.25" customHeight="1">
      <c r="A52" s="113" t="s">
        <v>114</v>
      </c>
      <c r="B52" s="11" t="s">
        <v>2</v>
      </c>
      <c r="C52" s="112" t="s">
        <v>9</v>
      </c>
      <c r="D52" s="11" t="s">
        <v>2</v>
      </c>
      <c r="E52" s="114">
        <v>200000</v>
      </c>
      <c r="F52" s="14"/>
    </row>
    <row r="53" spans="1:6" ht="29.25" customHeight="1">
      <c r="A53" s="113" t="s">
        <v>114</v>
      </c>
      <c r="B53" s="11" t="s">
        <v>2</v>
      </c>
      <c r="C53" s="112" t="s">
        <v>13</v>
      </c>
      <c r="D53" s="11" t="s">
        <v>2</v>
      </c>
      <c r="E53" s="114">
        <v>200000</v>
      </c>
      <c r="F53" s="14"/>
    </row>
    <row r="54" spans="1:6" ht="29.25" customHeight="1">
      <c r="A54" s="113" t="s">
        <v>115</v>
      </c>
      <c r="B54" s="11" t="s">
        <v>2</v>
      </c>
      <c r="C54" s="112" t="s">
        <v>104</v>
      </c>
      <c r="D54" s="11"/>
      <c r="E54" s="114">
        <v>20000</v>
      </c>
      <c r="F54" s="14"/>
    </row>
    <row r="55" spans="1:6" ht="29.25" customHeight="1">
      <c r="A55" s="113" t="s">
        <v>115</v>
      </c>
      <c r="B55" s="11" t="s">
        <v>2</v>
      </c>
      <c r="C55" s="112" t="s">
        <v>105</v>
      </c>
      <c r="D55" s="11"/>
      <c r="E55" s="114">
        <v>20000</v>
      </c>
      <c r="F55" s="14"/>
    </row>
    <row r="56" spans="1:6" ht="29.25" customHeight="1">
      <c r="A56" s="113" t="s">
        <v>115</v>
      </c>
      <c r="B56" s="11" t="s">
        <v>2</v>
      </c>
      <c r="C56" s="112" t="s">
        <v>74</v>
      </c>
      <c r="D56" s="17"/>
      <c r="E56" s="114">
        <v>180000000</v>
      </c>
      <c r="F56" s="17"/>
    </row>
    <row r="57" spans="1:6" ht="29.25" customHeight="1">
      <c r="A57" s="19" t="s">
        <v>70</v>
      </c>
      <c r="B57" s="11"/>
      <c r="C57" s="69"/>
      <c r="D57" s="11"/>
      <c r="E57" s="80">
        <f>SUM(E37:E56)</f>
        <v>203830000</v>
      </c>
      <c r="F57" s="12"/>
    </row>
    <row r="58" spans="1:6" ht="29.25" customHeight="1">
      <c r="A58" s="19" t="s">
        <v>64</v>
      </c>
      <c r="B58" s="11"/>
      <c r="C58" s="69"/>
      <c r="D58" s="11"/>
      <c r="E58" s="80">
        <f>E57+E33</f>
        <v>231696137</v>
      </c>
      <c r="F58" s="12"/>
    </row>
    <row r="59" spans="1:6" ht="19.5" customHeight="1">
      <c r="A59" s="71"/>
      <c r="B59" s="72"/>
      <c r="C59" s="73"/>
      <c r="D59" s="72"/>
      <c r="E59" s="74"/>
      <c r="F59" s="75"/>
    </row>
    <row r="60" spans="1:6" ht="32.25" customHeight="1">
      <c r="A60" s="8" t="s">
        <v>20</v>
      </c>
      <c r="B60" s="9" t="s">
        <v>21</v>
      </c>
      <c r="C60" s="9" t="s">
        <v>22</v>
      </c>
      <c r="D60" s="9" t="s">
        <v>23</v>
      </c>
      <c r="E60" s="9" t="s">
        <v>24</v>
      </c>
      <c r="F60" s="9" t="s">
        <v>25</v>
      </c>
    </row>
    <row r="61" spans="1:6" ht="33" customHeight="1">
      <c r="A61" s="113" t="s">
        <v>116</v>
      </c>
      <c r="B61" s="11" t="s">
        <v>71</v>
      </c>
      <c r="C61" s="112" t="s">
        <v>100</v>
      </c>
      <c r="D61" s="11" t="s">
        <v>1</v>
      </c>
      <c r="E61" s="114">
        <v>100000</v>
      </c>
      <c r="F61" s="14"/>
    </row>
    <row r="62" spans="1:6" ht="33" customHeight="1">
      <c r="A62" s="113" t="s">
        <v>117</v>
      </c>
      <c r="B62" s="11" t="s">
        <v>2</v>
      </c>
      <c r="C62" s="112" t="s">
        <v>4</v>
      </c>
      <c r="D62" s="11" t="s">
        <v>2</v>
      </c>
      <c r="E62" s="114">
        <v>300000</v>
      </c>
      <c r="F62" s="14"/>
    </row>
    <row r="63" spans="1:6" ht="33" customHeight="1">
      <c r="A63" s="113" t="s">
        <v>118</v>
      </c>
      <c r="B63" s="11" t="s">
        <v>2</v>
      </c>
      <c r="C63" s="112" t="s">
        <v>7</v>
      </c>
      <c r="D63" s="11" t="s">
        <v>2</v>
      </c>
      <c r="E63" s="114">
        <v>50000</v>
      </c>
      <c r="F63" s="14"/>
    </row>
    <row r="64" spans="1:6" ht="33" customHeight="1">
      <c r="A64" s="113" t="s">
        <v>118</v>
      </c>
      <c r="B64" s="11" t="s">
        <v>2</v>
      </c>
      <c r="C64" s="112" t="s">
        <v>10</v>
      </c>
      <c r="D64" s="11" t="s">
        <v>2</v>
      </c>
      <c r="E64" s="114">
        <v>100000</v>
      </c>
      <c r="F64" s="14"/>
    </row>
    <row r="65" spans="1:9" ht="33" customHeight="1">
      <c r="A65" s="113" t="s">
        <v>118</v>
      </c>
      <c r="B65" s="11" t="s">
        <v>2</v>
      </c>
      <c r="C65" s="112" t="s">
        <v>6</v>
      </c>
      <c r="D65" s="11" t="s">
        <v>2</v>
      </c>
      <c r="E65" s="114">
        <v>200000</v>
      </c>
      <c r="F65" s="14"/>
      <c r="I65" s="81"/>
    </row>
    <row r="66" spans="1:6" ht="33" customHeight="1">
      <c r="A66" s="113" t="s">
        <v>118</v>
      </c>
      <c r="B66" s="11" t="s">
        <v>2</v>
      </c>
      <c r="C66" s="112" t="s">
        <v>11</v>
      </c>
      <c r="D66" s="11" t="s">
        <v>2</v>
      </c>
      <c r="E66" s="114">
        <v>200000</v>
      </c>
      <c r="F66" s="14"/>
    </row>
    <row r="67" spans="1:6" ht="33" customHeight="1">
      <c r="A67" s="113" t="s">
        <v>118</v>
      </c>
      <c r="B67" s="11" t="s">
        <v>2</v>
      </c>
      <c r="C67" s="112" t="s">
        <v>8</v>
      </c>
      <c r="D67" s="11" t="s">
        <v>2</v>
      </c>
      <c r="E67" s="114">
        <v>200000</v>
      </c>
      <c r="F67" s="14"/>
    </row>
    <row r="68" spans="1:6" ht="33" customHeight="1">
      <c r="A68" s="113" t="s">
        <v>118</v>
      </c>
      <c r="B68" s="11" t="s">
        <v>2</v>
      </c>
      <c r="C68" s="112" t="s">
        <v>9</v>
      </c>
      <c r="D68" s="11" t="s">
        <v>2</v>
      </c>
      <c r="E68" s="114">
        <v>200000</v>
      </c>
      <c r="F68" s="14"/>
    </row>
    <row r="69" spans="1:6" ht="33" customHeight="1">
      <c r="A69" s="113" t="s">
        <v>118</v>
      </c>
      <c r="B69" s="11" t="s">
        <v>2</v>
      </c>
      <c r="C69" s="112" t="s">
        <v>103</v>
      </c>
      <c r="D69" s="11" t="s">
        <v>2</v>
      </c>
      <c r="E69" s="114">
        <v>200000</v>
      </c>
      <c r="F69" s="14"/>
    </row>
    <row r="70" spans="1:6" ht="33" customHeight="1">
      <c r="A70" s="113" t="s">
        <v>118</v>
      </c>
      <c r="B70" s="11" t="s">
        <v>2</v>
      </c>
      <c r="C70" s="112" t="s">
        <v>5</v>
      </c>
      <c r="D70" s="11" t="s">
        <v>2</v>
      </c>
      <c r="E70" s="114">
        <v>200000</v>
      </c>
      <c r="F70" s="14"/>
    </row>
    <row r="71" spans="1:6" ht="33" customHeight="1">
      <c r="A71" s="113" t="s">
        <v>119</v>
      </c>
      <c r="B71" s="11" t="s">
        <v>2</v>
      </c>
      <c r="C71" s="112" t="s">
        <v>14</v>
      </c>
      <c r="D71" s="11" t="s">
        <v>2</v>
      </c>
      <c r="E71" s="114">
        <v>200000</v>
      </c>
      <c r="F71" s="14"/>
    </row>
    <row r="72" spans="1:6" ht="33" customHeight="1">
      <c r="A72" s="113" t="s">
        <v>119</v>
      </c>
      <c r="B72" s="11" t="s">
        <v>2</v>
      </c>
      <c r="C72" s="112" t="s">
        <v>13</v>
      </c>
      <c r="D72" s="11" t="s">
        <v>2</v>
      </c>
      <c r="E72" s="114">
        <v>200000</v>
      </c>
      <c r="F72" s="14"/>
    </row>
    <row r="73" spans="1:6" ht="33" customHeight="1">
      <c r="A73" s="113" t="s">
        <v>119</v>
      </c>
      <c r="B73" s="11" t="s">
        <v>2</v>
      </c>
      <c r="C73" s="112" t="s">
        <v>12</v>
      </c>
      <c r="D73" s="11" t="s">
        <v>2</v>
      </c>
      <c r="E73" s="114">
        <v>1500000</v>
      </c>
      <c r="F73" s="14"/>
    </row>
    <row r="74" spans="1:6" ht="33" customHeight="1">
      <c r="A74" s="113" t="s">
        <v>120</v>
      </c>
      <c r="B74" s="11" t="s">
        <v>30</v>
      </c>
      <c r="C74" s="112" t="s">
        <v>16</v>
      </c>
      <c r="D74" s="11" t="s">
        <v>2</v>
      </c>
      <c r="E74" s="114">
        <v>20000</v>
      </c>
      <c r="F74" s="14"/>
    </row>
    <row r="75" spans="1:6" ht="33" customHeight="1">
      <c r="A75" s="113" t="s">
        <v>121</v>
      </c>
      <c r="B75" s="11" t="s">
        <v>2</v>
      </c>
      <c r="C75" s="112" t="s">
        <v>104</v>
      </c>
      <c r="D75" s="11" t="s">
        <v>2</v>
      </c>
      <c r="E75" s="114">
        <v>20000</v>
      </c>
      <c r="F75" s="14"/>
    </row>
    <row r="76" spans="1:6" ht="33" customHeight="1">
      <c r="A76" s="113" t="s">
        <v>121</v>
      </c>
      <c r="B76" s="11" t="s">
        <v>2</v>
      </c>
      <c r="C76" s="112" t="s">
        <v>105</v>
      </c>
      <c r="D76" s="11" t="s">
        <v>2</v>
      </c>
      <c r="E76" s="114">
        <v>20000</v>
      </c>
      <c r="F76" s="17"/>
    </row>
    <row r="77" spans="1:6" ht="33" customHeight="1">
      <c r="A77" s="15" t="s">
        <v>27</v>
      </c>
      <c r="B77" s="17"/>
      <c r="C77" s="20"/>
      <c r="D77" s="17"/>
      <c r="E77" s="23">
        <f>SUM(E61:E76)</f>
        <v>3710000</v>
      </c>
      <c r="F77" s="17"/>
    </row>
    <row r="78" spans="1:6" ht="33" customHeight="1">
      <c r="A78" s="15" t="s">
        <v>29</v>
      </c>
      <c r="B78" s="17"/>
      <c r="C78" s="20"/>
      <c r="D78" s="17"/>
      <c r="E78" s="23">
        <f>E77+E58</f>
        <v>235406137</v>
      </c>
      <c r="F78" s="17"/>
    </row>
    <row r="79" ht="23.25" customHeight="1"/>
    <row r="80" ht="23.25" customHeight="1"/>
    <row r="81" ht="40.5" customHeight="1"/>
    <row r="82" spans="1:6" ht="31.5" customHeight="1">
      <c r="A82" s="8" t="s">
        <v>20</v>
      </c>
      <c r="B82" s="9" t="s">
        <v>21</v>
      </c>
      <c r="C82" s="9" t="s">
        <v>22</v>
      </c>
      <c r="D82" s="9" t="s">
        <v>23</v>
      </c>
      <c r="E82" s="9" t="s">
        <v>24</v>
      </c>
      <c r="F82" s="9" t="s">
        <v>25</v>
      </c>
    </row>
    <row r="83" spans="1:6" ht="31.5" customHeight="1">
      <c r="A83" s="108" t="s">
        <v>122</v>
      </c>
      <c r="B83" s="11" t="s">
        <v>0</v>
      </c>
      <c r="C83" s="110" t="s">
        <v>130</v>
      </c>
      <c r="D83" s="11" t="s">
        <v>1</v>
      </c>
      <c r="E83" s="111">
        <v>400000</v>
      </c>
      <c r="F83" s="12"/>
    </row>
    <row r="84" spans="1:6" ht="31.5" customHeight="1">
      <c r="A84" s="108" t="s">
        <v>123</v>
      </c>
      <c r="B84" s="11" t="s">
        <v>2</v>
      </c>
      <c r="C84" s="110" t="s">
        <v>131</v>
      </c>
      <c r="D84" s="11" t="s">
        <v>2</v>
      </c>
      <c r="E84" s="111">
        <v>200000</v>
      </c>
      <c r="F84" s="13"/>
    </row>
    <row r="85" spans="1:6" ht="31.5" customHeight="1">
      <c r="A85" s="108" t="s">
        <v>124</v>
      </c>
      <c r="B85" s="11" t="s">
        <v>2</v>
      </c>
      <c r="C85" s="108" t="s">
        <v>4</v>
      </c>
      <c r="D85" s="11" t="s">
        <v>2</v>
      </c>
      <c r="E85" s="111">
        <v>300000</v>
      </c>
      <c r="F85" s="14"/>
    </row>
    <row r="86" spans="1:6" ht="31.5" customHeight="1">
      <c r="A86" s="108" t="s">
        <v>125</v>
      </c>
      <c r="B86" s="11" t="s">
        <v>2</v>
      </c>
      <c r="C86" s="108" t="s">
        <v>5</v>
      </c>
      <c r="D86" s="11" t="s">
        <v>2</v>
      </c>
      <c r="E86" s="111">
        <v>200000</v>
      </c>
      <c r="F86" s="14"/>
    </row>
    <row r="87" spans="1:6" ht="31.5" customHeight="1">
      <c r="A87" s="108" t="s">
        <v>126</v>
      </c>
      <c r="B87" s="11" t="s">
        <v>2</v>
      </c>
      <c r="C87" s="108" t="s">
        <v>103</v>
      </c>
      <c r="D87" s="11" t="s">
        <v>2</v>
      </c>
      <c r="E87" s="111">
        <v>200000</v>
      </c>
      <c r="F87" s="14"/>
    </row>
    <row r="88" spans="1:6" ht="31.5" customHeight="1">
      <c r="A88" s="108" t="s">
        <v>127</v>
      </c>
      <c r="B88" s="11" t="s">
        <v>2</v>
      </c>
      <c r="C88" s="108" t="s">
        <v>7</v>
      </c>
      <c r="D88" s="11" t="s">
        <v>2</v>
      </c>
      <c r="E88" s="111">
        <v>50000</v>
      </c>
      <c r="F88" s="14"/>
    </row>
    <row r="89" spans="1:6" ht="31.5" customHeight="1">
      <c r="A89" s="108" t="s">
        <v>127</v>
      </c>
      <c r="B89" s="11" t="s">
        <v>2</v>
      </c>
      <c r="C89" s="108" t="s">
        <v>11</v>
      </c>
      <c r="D89" s="11" t="s">
        <v>2</v>
      </c>
      <c r="E89" s="111">
        <v>200000</v>
      </c>
      <c r="F89" s="14"/>
    </row>
    <row r="90" spans="1:6" ht="31.5" customHeight="1">
      <c r="A90" s="108" t="s">
        <v>127</v>
      </c>
      <c r="B90" s="11" t="s">
        <v>2</v>
      </c>
      <c r="C90" s="108" t="s">
        <v>10</v>
      </c>
      <c r="D90" s="11" t="s">
        <v>2</v>
      </c>
      <c r="E90" s="111">
        <v>100000</v>
      </c>
      <c r="F90" s="14"/>
    </row>
    <row r="91" spans="1:6" ht="31.5" customHeight="1">
      <c r="A91" s="108" t="s">
        <v>127</v>
      </c>
      <c r="B91" s="11" t="s">
        <v>2</v>
      </c>
      <c r="C91" s="108" t="s">
        <v>6</v>
      </c>
      <c r="D91" s="11" t="s">
        <v>2</v>
      </c>
      <c r="E91" s="111">
        <v>200000</v>
      </c>
      <c r="F91" s="14"/>
    </row>
    <row r="92" spans="1:6" ht="31.5" customHeight="1">
      <c r="A92" s="108" t="s">
        <v>127</v>
      </c>
      <c r="B92" s="11" t="s">
        <v>2</v>
      </c>
      <c r="C92" s="108" t="s">
        <v>8</v>
      </c>
      <c r="D92" s="11" t="s">
        <v>2</v>
      </c>
      <c r="E92" s="111">
        <v>200000</v>
      </c>
      <c r="F92" s="14"/>
    </row>
    <row r="93" spans="1:6" ht="31.5" customHeight="1">
      <c r="A93" s="108" t="s">
        <v>127</v>
      </c>
      <c r="B93" s="11" t="s">
        <v>2</v>
      </c>
      <c r="C93" s="108" t="s">
        <v>9</v>
      </c>
      <c r="D93" s="11" t="s">
        <v>2</v>
      </c>
      <c r="E93" s="111">
        <v>200000</v>
      </c>
      <c r="F93" s="14"/>
    </row>
    <row r="94" spans="1:6" ht="31.5" customHeight="1">
      <c r="A94" s="108" t="s">
        <v>128</v>
      </c>
      <c r="B94" s="11" t="s">
        <v>2</v>
      </c>
      <c r="C94" s="108" t="s">
        <v>13</v>
      </c>
      <c r="D94" s="11" t="s">
        <v>2</v>
      </c>
      <c r="E94" s="111">
        <v>200000</v>
      </c>
      <c r="F94" s="14"/>
    </row>
    <row r="95" spans="1:6" ht="31.5" customHeight="1">
      <c r="A95" s="108" t="s">
        <v>128</v>
      </c>
      <c r="B95" s="11" t="s">
        <v>2</v>
      </c>
      <c r="C95" s="108" t="s">
        <v>14</v>
      </c>
      <c r="D95" s="11" t="s">
        <v>2</v>
      </c>
      <c r="E95" s="111">
        <v>200000</v>
      </c>
      <c r="F95" s="14"/>
    </row>
    <row r="96" spans="1:6" ht="31.5" customHeight="1">
      <c r="A96" s="108" t="s">
        <v>128</v>
      </c>
      <c r="B96" s="11" t="s">
        <v>2</v>
      </c>
      <c r="C96" s="110" t="s">
        <v>130</v>
      </c>
      <c r="D96" s="11" t="s">
        <v>2</v>
      </c>
      <c r="E96" s="111">
        <v>400000</v>
      </c>
      <c r="F96" s="14"/>
    </row>
    <row r="97" spans="1:6" ht="31.5" customHeight="1">
      <c r="A97" s="108" t="s">
        <v>129</v>
      </c>
      <c r="B97" s="11" t="s">
        <v>2</v>
      </c>
      <c r="C97" s="110" t="s">
        <v>132</v>
      </c>
      <c r="D97" s="11" t="s">
        <v>2</v>
      </c>
      <c r="E97" s="111">
        <v>20000</v>
      </c>
      <c r="F97" s="14"/>
    </row>
    <row r="98" spans="1:6" ht="31.5" customHeight="1">
      <c r="A98" s="108" t="s">
        <v>129</v>
      </c>
      <c r="B98" s="11" t="s">
        <v>30</v>
      </c>
      <c r="C98" s="110" t="s">
        <v>133</v>
      </c>
      <c r="D98" s="11" t="s">
        <v>2</v>
      </c>
      <c r="E98" s="111">
        <v>20000</v>
      </c>
      <c r="F98" s="14"/>
    </row>
    <row r="99" spans="1:6" ht="31.5" customHeight="1">
      <c r="A99" s="108" t="s">
        <v>129</v>
      </c>
      <c r="B99" s="11" t="s">
        <v>2</v>
      </c>
      <c r="C99" s="108" t="s">
        <v>12</v>
      </c>
      <c r="D99" s="11" t="s">
        <v>2</v>
      </c>
      <c r="E99" s="111">
        <v>1500000</v>
      </c>
      <c r="F99" s="14"/>
    </row>
    <row r="100" spans="1:6" ht="31.5" customHeight="1">
      <c r="A100" s="15" t="s">
        <v>27</v>
      </c>
      <c r="B100" s="17"/>
      <c r="C100" s="20"/>
      <c r="D100" s="17"/>
      <c r="E100" s="23">
        <f>SUM(E83:E99)</f>
        <v>4590000</v>
      </c>
      <c r="F100" s="17"/>
    </row>
    <row r="101" spans="1:6" ht="31.5" customHeight="1">
      <c r="A101" s="15" t="s">
        <v>29</v>
      </c>
      <c r="B101" s="17"/>
      <c r="C101" s="20"/>
      <c r="D101" s="17"/>
      <c r="E101" s="23">
        <f>E100+E78</f>
        <v>239996137</v>
      </c>
      <c r="F101" s="17"/>
    </row>
    <row r="103" ht="26.25" customHeight="1"/>
    <row r="104" spans="1:6" ht="31.5" customHeight="1">
      <c r="A104" s="8" t="s">
        <v>20</v>
      </c>
      <c r="B104" s="9" t="s">
        <v>21</v>
      </c>
      <c r="C104" s="9" t="s">
        <v>22</v>
      </c>
      <c r="D104" s="9" t="s">
        <v>23</v>
      </c>
      <c r="E104" s="9" t="s">
        <v>24</v>
      </c>
      <c r="F104" s="9" t="s">
        <v>25</v>
      </c>
    </row>
    <row r="105" spans="1:6" ht="31.5" customHeight="1">
      <c r="A105" s="108" t="s">
        <v>134</v>
      </c>
      <c r="B105" s="11" t="s">
        <v>0</v>
      </c>
      <c r="C105" s="108" t="s">
        <v>16</v>
      </c>
      <c r="D105" s="11" t="s">
        <v>1</v>
      </c>
      <c r="E105" s="111">
        <v>20000</v>
      </c>
      <c r="F105" s="12"/>
    </row>
    <row r="106" spans="1:6" ht="31.5" customHeight="1">
      <c r="A106" s="108" t="s">
        <v>135</v>
      </c>
      <c r="B106" s="11" t="s">
        <v>2</v>
      </c>
      <c r="C106" s="110" t="s">
        <v>131</v>
      </c>
      <c r="D106" s="11" t="s">
        <v>2</v>
      </c>
      <c r="E106" s="111">
        <v>200000</v>
      </c>
      <c r="F106" s="13"/>
    </row>
    <row r="107" spans="1:6" ht="31.5" customHeight="1">
      <c r="A107" s="108" t="s">
        <v>136</v>
      </c>
      <c r="B107" s="11" t="s">
        <v>2</v>
      </c>
      <c r="C107" s="108" t="s">
        <v>4</v>
      </c>
      <c r="D107" s="11" t="s">
        <v>2</v>
      </c>
      <c r="E107" s="111">
        <v>300000</v>
      </c>
      <c r="F107" s="14"/>
    </row>
    <row r="108" spans="1:6" ht="31.5" customHeight="1">
      <c r="A108" s="108" t="s">
        <v>137</v>
      </c>
      <c r="B108" s="11" t="s">
        <v>2</v>
      </c>
      <c r="C108" s="108" t="s">
        <v>4</v>
      </c>
      <c r="D108" s="11" t="s">
        <v>2</v>
      </c>
      <c r="E108" s="111">
        <v>1040000</v>
      </c>
      <c r="F108" s="14"/>
    </row>
    <row r="109" spans="1:6" ht="31.5" customHeight="1">
      <c r="A109" s="108" t="s">
        <v>138</v>
      </c>
      <c r="B109" s="11" t="s">
        <v>2</v>
      </c>
      <c r="C109" s="108" t="s">
        <v>5</v>
      </c>
      <c r="D109" s="11" t="s">
        <v>2</v>
      </c>
      <c r="E109" s="111">
        <v>200000</v>
      </c>
      <c r="F109" s="14"/>
    </row>
    <row r="110" spans="1:6" ht="31.5" customHeight="1">
      <c r="A110" s="108" t="s">
        <v>139</v>
      </c>
      <c r="B110" s="11" t="s">
        <v>2</v>
      </c>
      <c r="C110" s="108" t="s">
        <v>12</v>
      </c>
      <c r="D110" s="11" t="s">
        <v>2</v>
      </c>
      <c r="E110" s="111">
        <v>1500000</v>
      </c>
      <c r="F110" s="14"/>
    </row>
    <row r="111" spans="1:6" ht="31.5" customHeight="1">
      <c r="A111" s="108" t="s">
        <v>139</v>
      </c>
      <c r="B111" s="11" t="s">
        <v>2</v>
      </c>
      <c r="C111" s="108" t="s">
        <v>103</v>
      </c>
      <c r="D111" s="11" t="s">
        <v>2</v>
      </c>
      <c r="E111" s="111">
        <v>200000</v>
      </c>
      <c r="F111" s="14"/>
    </row>
    <row r="112" spans="1:6" ht="31.5" customHeight="1">
      <c r="A112" s="108" t="s">
        <v>140</v>
      </c>
      <c r="B112" s="11" t="s">
        <v>2</v>
      </c>
      <c r="C112" s="110" t="s">
        <v>130</v>
      </c>
      <c r="D112" s="11" t="s">
        <v>2</v>
      </c>
      <c r="E112" s="111">
        <v>400000</v>
      </c>
      <c r="F112" s="14"/>
    </row>
    <row r="113" spans="1:6" ht="31.5" customHeight="1">
      <c r="A113" s="108" t="s">
        <v>141</v>
      </c>
      <c r="B113" s="11" t="s">
        <v>2</v>
      </c>
      <c r="C113" s="108" t="s">
        <v>6</v>
      </c>
      <c r="D113" s="11" t="s">
        <v>2</v>
      </c>
      <c r="E113" s="111">
        <v>200000</v>
      </c>
      <c r="F113" s="14"/>
    </row>
    <row r="114" spans="1:6" ht="31.5" customHeight="1">
      <c r="A114" s="108" t="s">
        <v>141</v>
      </c>
      <c r="B114" s="11" t="s">
        <v>2</v>
      </c>
      <c r="C114" s="108" t="s">
        <v>7</v>
      </c>
      <c r="D114" s="11" t="s">
        <v>2</v>
      </c>
      <c r="E114" s="111">
        <v>50000</v>
      </c>
      <c r="F114" s="14"/>
    </row>
    <row r="115" spans="1:6" ht="31.5" customHeight="1">
      <c r="A115" s="108" t="s">
        <v>141</v>
      </c>
      <c r="B115" s="11" t="s">
        <v>2</v>
      </c>
      <c r="C115" s="108" t="s">
        <v>10</v>
      </c>
      <c r="D115" s="11" t="s">
        <v>2</v>
      </c>
      <c r="E115" s="111">
        <v>100000</v>
      </c>
      <c r="F115" s="14"/>
    </row>
    <row r="116" spans="1:6" ht="31.5" customHeight="1">
      <c r="A116" s="108" t="s">
        <v>141</v>
      </c>
      <c r="B116" s="11" t="s">
        <v>2</v>
      </c>
      <c r="C116" s="108" t="s">
        <v>11</v>
      </c>
      <c r="D116" s="11" t="s">
        <v>2</v>
      </c>
      <c r="E116" s="111">
        <v>200000</v>
      </c>
      <c r="F116" s="14"/>
    </row>
    <row r="117" spans="1:6" ht="31.5" customHeight="1">
      <c r="A117" s="108" t="s">
        <v>141</v>
      </c>
      <c r="B117" s="11" t="s">
        <v>2</v>
      </c>
      <c r="C117" s="108" t="s">
        <v>8</v>
      </c>
      <c r="D117" s="11" t="s">
        <v>2</v>
      </c>
      <c r="E117" s="111">
        <v>200000</v>
      </c>
      <c r="F117" s="14"/>
    </row>
    <row r="118" spans="1:6" ht="31.5" customHeight="1">
      <c r="A118" s="108" t="s">
        <v>141</v>
      </c>
      <c r="B118" s="11" t="s">
        <v>2</v>
      </c>
      <c r="C118" s="108" t="s">
        <v>9</v>
      </c>
      <c r="D118" s="11" t="s">
        <v>2</v>
      </c>
      <c r="E118" s="111">
        <v>200000</v>
      </c>
      <c r="F118" s="14"/>
    </row>
    <row r="119" spans="1:6" ht="31.5" customHeight="1">
      <c r="A119" s="108" t="s">
        <v>141</v>
      </c>
      <c r="B119" s="11" t="s">
        <v>2</v>
      </c>
      <c r="C119" s="108" t="s">
        <v>14</v>
      </c>
      <c r="D119" s="11" t="s">
        <v>2</v>
      </c>
      <c r="E119" s="111">
        <v>200000</v>
      </c>
      <c r="F119" s="14"/>
    </row>
    <row r="120" spans="1:6" ht="31.5" customHeight="1">
      <c r="A120" s="108" t="s">
        <v>141</v>
      </c>
      <c r="B120" s="11" t="s">
        <v>2</v>
      </c>
      <c r="C120" s="108" t="s">
        <v>13</v>
      </c>
      <c r="D120" s="11" t="s">
        <v>2</v>
      </c>
      <c r="E120" s="111">
        <v>200000</v>
      </c>
      <c r="F120" s="14"/>
    </row>
    <row r="121" spans="1:6" ht="31.5" customHeight="1">
      <c r="A121" s="108" t="s">
        <v>142</v>
      </c>
      <c r="B121" s="11" t="s">
        <v>2</v>
      </c>
      <c r="C121" s="110" t="s">
        <v>132</v>
      </c>
      <c r="D121" s="11" t="s">
        <v>2</v>
      </c>
      <c r="E121" s="111">
        <v>20000</v>
      </c>
      <c r="F121" s="14"/>
    </row>
    <row r="122" spans="1:6" ht="31.5" customHeight="1">
      <c r="A122" s="108" t="s">
        <v>142</v>
      </c>
      <c r="B122" s="11" t="s">
        <v>30</v>
      </c>
      <c r="C122" s="110" t="s">
        <v>133</v>
      </c>
      <c r="D122" s="11" t="s">
        <v>2</v>
      </c>
      <c r="E122" s="111">
        <v>20000</v>
      </c>
      <c r="F122" s="14"/>
    </row>
    <row r="123" spans="1:6" ht="31.5" customHeight="1">
      <c r="A123" s="15" t="s">
        <v>27</v>
      </c>
      <c r="B123" s="84"/>
      <c r="C123" s="83"/>
      <c r="D123" s="84"/>
      <c r="E123" s="89">
        <f>SUM(E105:E122)</f>
        <v>5250000</v>
      </c>
      <c r="F123" s="85"/>
    </row>
    <row r="124" spans="1:6" ht="31.5" customHeight="1">
      <c r="A124" s="15" t="s">
        <v>28</v>
      </c>
      <c r="B124" s="70"/>
      <c r="C124" s="83"/>
      <c r="D124" s="70"/>
      <c r="E124" s="89">
        <f>E123+E101</f>
        <v>245246137</v>
      </c>
      <c r="F124" s="70"/>
    </row>
    <row r="125" spans="1:6" ht="39" customHeight="1">
      <c r="A125" s="76"/>
      <c r="B125" s="86"/>
      <c r="C125" s="87"/>
      <c r="D125" s="86"/>
      <c r="E125" s="88"/>
      <c r="F125" s="86"/>
    </row>
    <row r="126" spans="1:6" ht="30" customHeight="1">
      <c r="A126" s="8" t="s">
        <v>20</v>
      </c>
      <c r="B126" s="9" t="s">
        <v>21</v>
      </c>
      <c r="C126" s="9" t="s">
        <v>22</v>
      </c>
      <c r="D126" s="9" t="s">
        <v>23</v>
      </c>
      <c r="E126" s="9" t="s">
        <v>24</v>
      </c>
      <c r="F126" s="9" t="s">
        <v>25</v>
      </c>
    </row>
    <row r="127" spans="1:6" ht="30" customHeight="1">
      <c r="A127" s="115" t="s">
        <v>143</v>
      </c>
      <c r="B127" s="25" t="s">
        <v>0</v>
      </c>
      <c r="C127" s="115" t="s">
        <v>16</v>
      </c>
      <c r="D127" s="25" t="s">
        <v>1</v>
      </c>
      <c r="E127" s="117">
        <v>20000</v>
      </c>
      <c r="F127" s="26"/>
    </row>
    <row r="128" spans="1:6" ht="30" customHeight="1">
      <c r="A128" s="115" t="s">
        <v>144</v>
      </c>
      <c r="B128" s="25" t="s">
        <v>2</v>
      </c>
      <c r="C128" s="116" t="s">
        <v>131</v>
      </c>
      <c r="D128" s="25" t="s">
        <v>2</v>
      </c>
      <c r="E128" s="117">
        <v>200000</v>
      </c>
      <c r="F128" s="27"/>
    </row>
    <row r="129" spans="1:6" ht="30" customHeight="1">
      <c r="A129" s="115" t="s">
        <v>145</v>
      </c>
      <c r="B129" s="25" t="s">
        <v>2</v>
      </c>
      <c r="C129" s="115" t="s">
        <v>152</v>
      </c>
      <c r="D129" s="25" t="s">
        <v>2</v>
      </c>
      <c r="E129" s="117">
        <v>1000000</v>
      </c>
      <c r="F129" s="28"/>
    </row>
    <row r="130" spans="1:6" ht="30" customHeight="1">
      <c r="A130" s="115" t="s">
        <v>146</v>
      </c>
      <c r="B130" s="25" t="s">
        <v>42</v>
      </c>
      <c r="C130" s="115" t="s">
        <v>153</v>
      </c>
      <c r="D130" s="25" t="s">
        <v>2</v>
      </c>
      <c r="E130" s="117">
        <v>4835</v>
      </c>
      <c r="F130" s="28"/>
    </row>
    <row r="131" spans="1:6" ht="30" customHeight="1">
      <c r="A131" s="115" t="s">
        <v>147</v>
      </c>
      <c r="B131" s="25" t="s">
        <v>0</v>
      </c>
      <c r="C131" s="115" t="s">
        <v>4</v>
      </c>
      <c r="D131" s="25" t="s">
        <v>2</v>
      </c>
      <c r="E131" s="117">
        <v>300000</v>
      </c>
      <c r="F131" s="28"/>
    </row>
    <row r="132" spans="1:6" ht="30" customHeight="1">
      <c r="A132" s="115" t="s">
        <v>148</v>
      </c>
      <c r="B132" s="25" t="s">
        <v>2</v>
      </c>
      <c r="C132" s="115" t="s">
        <v>5</v>
      </c>
      <c r="D132" s="25" t="s">
        <v>2</v>
      </c>
      <c r="E132" s="117">
        <v>200000</v>
      </c>
      <c r="F132" s="28"/>
    </row>
    <row r="133" spans="1:6" ht="30" customHeight="1">
      <c r="A133" s="115" t="s">
        <v>148</v>
      </c>
      <c r="B133" s="25" t="s">
        <v>72</v>
      </c>
      <c r="C133" s="115" t="s">
        <v>103</v>
      </c>
      <c r="D133" s="25" t="s">
        <v>2</v>
      </c>
      <c r="E133" s="117">
        <v>200000</v>
      </c>
      <c r="F133" s="28"/>
    </row>
    <row r="134" spans="1:6" ht="30" customHeight="1">
      <c r="A134" s="115" t="s">
        <v>149</v>
      </c>
      <c r="B134" s="25" t="s">
        <v>2</v>
      </c>
      <c r="C134" s="115" t="s">
        <v>7</v>
      </c>
      <c r="D134" s="25" t="s">
        <v>2</v>
      </c>
      <c r="E134" s="117">
        <v>50000</v>
      </c>
      <c r="F134" s="28"/>
    </row>
    <row r="135" spans="1:6" ht="30" customHeight="1">
      <c r="A135" s="115" t="s">
        <v>149</v>
      </c>
      <c r="B135" s="25" t="s">
        <v>2</v>
      </c>
      <c r="C135" s="115" t="s">
        <v>11</v>
      </c>
      <c r="D135" s="25" t="s">
        <v>2</v>
      </c>
      <c r="E135" s="117">
        <v>200000</v>
      </c>
      <c r="F135" s="28"/>
    </row>
    <row r="136" spans="1:6" ht="30" customHeight="1">
      <c r="A136" s="115" t="s">
        <v>149</v>
      </c>
      <c r="B136" s="25" t="s">
        <v>2</v>
      </c>
      <c r="C136" s="115" t="s">
        <v>6</v>
      </c>
      <c r="D136" s="25" t="s">
        <v>2</v>
      </c>
      <c r="E136" s="117">
        <v>200000</v>
      </c>
      <c r="F136" s="28"/>
    </row>
    <row r="137" spans="1:6" ht="30" customHeight="1">
      <c r="A137" s="115" t="s">
        <v>149</v>
      </c>
      <c r="B137" s="25" t="s">
        <v>2</v>
      </c>
      <c r="C137" s="115" t="s">
        <v>10</v>
      </c>
      <c r="D137" s="25" t="s">
        <v>2</v>
      </c>
      <c r="E137" s="117">
        <v>100000</v>
      </c>
      <c r="F137" s="28"/>
    </row>
    <row r="138" spans="1:6" ht="30" customHeight="1">
      <c r="A138" s="115" t="s">
        <v>149</v>
      </c>
      <c r="B138" s="25" t="s">
        <v>2</v>
      </c>
      <c r="C138" s="115" t="s">
        <v>8</v>
      </c>
      <c r="D138" s="25" t="s">
        <v>2</v>
      </c>
      <c r="E138" s="117">
        <v>200000</v>
      </c>
      <c r="F138" s="28"/>
    </row>
    <row r="139" spans="1:6" ht="30" customHeight="1">
      <c r="A139" s="115" t="s">
        <v>149</v>
      </c>
      <c r="B139" s="25" t="s">
        <v>2</v>
      </c>
      <c r="C139" s="115" t="s">
        <v>9</v>
      </c>
      <c r="D139" s="25" t="s">
        <v>2</v>
      </c>
      <c r="E139" s="117">
        <v>200000</v>
      </c>
      <c r="F139" s="28"/>
    </row>
    <row r="140" spans="1:6" ht="30" customHeight="1">
      <c r="A140" s="115" t="s">
        <v>150</v>
      </c>
      <c r="B140" s="25" t="s">
        <v>2</v>
      </c>
      <c r="C140" s="115" t="s">
        <v>13</v>
      </c>
      <c r="D140" s="25" t="s">
        <v>2</v>
      </c>
      <c r="E140" s="117">
        <v>200000</v>
      </c>
      <c r="F140" s="28"/>
    </row>
    <row r="141" spans="1:6" ht="30" customHeight="1">
      <c r="A141" s="115" t="s">
        <v>150</v>
      </c>
      <c r="B141" s="25" t="s">
        <v>2</v>
      </c>
      <c r="C141" s="115" t="s">
        <v>14</v>
      </c>
      <c r="D141" s="25" t="s">
        <v>2</v>
      </c>
      <c r="E141" s="117">
        <v>200000</v>
      </c>
      <c r="F141" s="28"/>
    </row>
    <row r="142" spans="1:6" ht="30" customHeight="1">
      <c r="A142" s="115" t="s">
        <v>150</v>
      </c>
      <c r="B142" s="25" t="s">
        <v>2</v>
      </c>
      <c r="C142" s="115" t="s">
        <v>12</v>
      </c>
      <c r="D142" s="25" t="s">
        <v>2</v>
      </c>
      <c r="E142" s="117">
        <v>1500000</v>
      </c>
      <c r="F142" s="28"/>
    </row>
    <row r="143" spans="1:6" ht="30" customHeight="1">
      <c r="A143" s="115" t="s">
        <v>151</v>
      </c>
      <c r="B143" s="25" t="s">
        <v>2</v>
      </c>
      <c r="C143" s="115" t="s">
        <v>4</v>
      </c>
      <c r="D143" s="25" t="s">
        <v>2</v>
      </c>
      <c r="E143" s="117">
        <v>100000</v>
      </c>
      <c r="F143" s="28"/>
    </row>
    <row r="144" spans="1:6" ht="30" customHeight="1">
      <c r="A144" s="115" t="s">
        <v>151</v>
      </c>
      <c r="B144" s="25" t="s">
        <v>30</v>
      </c>
      <c r="C144" s="116" t="s">
        <v>154</v>
      </c>
      <c r="D144" s="25" t="s">
        <v>2</v>
      </c>
      <c r="E144" s="117">
        <v>200000</v>
      </c>
      <c r="F144" s="28"/>
    </row>
    <row r="145" spans="1:6" ht="30" customHeight="1">
      <c r="A145" s="15" t="s">
        <v>27</v>
      </c>
      <c r="B145" s="17"/>
      <c r="C145" s="20"/>
      <c r="D145" s="17"/>
      <c r="E145" s="23">
        <f>SUM(E127:E144)</f>
        <v>5074835</v>
      </c>
      <c r="F145" s="17"/>
    </row>
    <row r="146" spans="1:6" ht="30" customHeight="1">
      <c r="A146" s="15" t="s">
        <v>29</v>
      </c>
      <c r="B146" s="17"/>
      <c r="C146" s="20"/>
      <c r="D146" s="17"/>
      <c r="E146" s="23">
        <f>E145+E124</f>
        <v>250320972</v>
      </c>
      <c r="F146" s="17"/>
    </row>
    <row r="148" ht="40.5" customHeight="1"/>
    <row r="149" spans="1:6" ht="31.5" customHeight="1">
      <c r="A149" s="8" t="s">
        <v>20</v>
      </c>
      <c r="B149" s="9" t="s">
        <v>21</v>
      </c>
      <c r="C149" s="9" t="s">
        <v>22</v>
      </c>
      <c r="D149" s="9" t="s">
        <v>23</v>
      </c>
      <c r="E149" s="9" t="s">
        <v>24</v>
      </c>
      <c r="F149" s="9" t="s">
        <v>25</v>
      </c>
    </row>
    <row r="150" spans="1:6" ht="31.5" customHeight="1">
      <c r="A150" s="115" t="s">
        <v>155</v>
      </c>
      <c r="B150" s="25" t="s">
        <v>0</v>
      </c>
      <c r="C150" s="116" t="s">
        <v>132</v>
      </c>
      <c r="D150" s="25" t="s">
        <v>1</v>
      </c>
      <c r="E150" s="117">
        <v>20000</v>
      </c>
      <c r="F150" s="26"/>
    </row>
    <row r="151" spans="1:6" ht="31.5" customHeight="1">
      <c r="A151" s="115" t="s">
        <v>155</v>
      </c>
      <c r="B151" s="25" t="s">
        <v>2</v>
      </c>
      <c r="C151" s="116" t="s">
        <v>133</v>
      </c>
      <c r="D151" s="25" t="s">
        <v>2</v>
      </c>
      <c r="E151" s="117">
        <v>20000</v>
      </c>
      <c r="F151" s="27"/>
    </row>
    <row r="152" spans="1:6" ht="31.5" customHeight="1">
      <c r="A152" s="115" t="s">
        <v>156</v>
      </c>
      <c r="B152" s="25" t="s">
        <v>2</v>
      </c>
      <c r="C152" s="115" t="s">
        <v>16</v>
      </c>
      <c r="D152" s="25" t="s">
        <v>2</v>
      </c>
      <c r="E152" s="117">
        <v>20000</v>
      </c>
      <c r="F152" s="28"/>
    </row>
    <row r="153" spans="1:6" ht="31.5" customHeight="1">
      <c r="A153" s="115" t="s">
        <v>157</v>
      </c>
      <c r="B153" s="25" t="s">
        <v>2</v>
      </c>
      <c r="C153" s="116" t="s">
        <v>131</v>
      </c>
      <c r="D153" s="25" t="s">
        <v>2</v>
      </c>
      <c r="E153" s="117">
        <v>200000</v>
      </c>
      <c r="F153" s="28"/>
    </row>
    <row r="154" spans="1:6" ht="31.5" customHeight="1">
      <c r="A154" s="115" t="s">
        <v>158</v>
      </c>
      <c r="B154" s="25" t="s">
        <v>2</v>
      </c>
      <c r="C154" s="115" t="s">
        <v>165</v>
      </c>
      <c r="D154" s="25" t="s">
        <v>2</v>
      </c>
      <c r="E154" s="117">
        <v>200000</v>
      </c>
      <c r="F154" s="28"/>
    </row>
    <row r="155" spans="1:6" ht="31.5" customHeight="1">
      <c r="A155" s="115" t="s">
        <v>159</v>
      </c>
      <c r="B155" s="25" t="s">
        <v>2</v>
      </c>
      <c r="C155" s="115" t="s">
        <v>4</v>
      </c>
      <c r="D155" s="25" t="s">
        <v>2</v>
      </c>
      <c r="E155" s="117">
        <v>300000</v>
      </c>
      <c r="F155" s="28"/>
    </row>
    <row r="156" spans="1:6" ht="31.5" customHeight="1">
      <c r="A156" s="115" t="s">
        <v>160</v>
      </c>
      <c r="B156" s="25" t="s">
        <v>2</v>
      </c>
      <c r="C156" s="115" t="s">
        <v>5</v>
      </c>
      <c r="D156" s="25" t="s">
        <v>2</v>
      </c>
      <c r="E156" s="117">
        <v>200000</v>
      </c>
      <c r="F156" s="28"/>
    </row>
    <row r="157" spans="1:6" ht="31.5" customHeight="1">
      <c r="A157" s="115" t="s">
        <v>161</v>
      </c>
      <c r="B157" s="25" t="s">
        <v>2</v>
      </c>
      <c r="C157" s="115" t="s">
        <v>103</v>
      </c>
      <c r="D157" s="25" t="s">
        <v>2</v>
      </c>
      <c r="E157" s="117">
        <v>200000</v>
      </c>
      <c r="F157" s="28"/>
    </row>
    <row r="158" spans="1:6" ht="31.5" customHeight="1">
      <c r="A158" s="115" t="s">
        <v>161</v>
      </c>
      <c r="B158" s="25" t="s">
        <v>2</v>
      </c>
      <c r="C158" s="115" t="s">
        <v>12</v>
      </c>
      <c r="D158" s="25" t="s">
        <v>2</v>
      </c>
      <c r="E158" s="117">
        <v>1500000</v>
      </c>
      <c r="F158" s="28"/>
    </row>
    <row r="159" spans="1:6" ht="31.5" customHeight="1">
      <c r="A159" s="115" t="s">
        <v>162</v>
      </c>
      <c r="B159" s="25" t="s">
        <v>2</v>
      </c>
      <c r="C159" s="115" t="s">
        <v>8</v>
      </c>
      <c r="D159" s="25" t="s">
        <v>2</v>
      </c>
      <c r="E159" s="117">
        <v>200000</v>
      </c>
      <c r="F159" s="28"/>
    </row>
    <row r="160" spans="1:6" ht="31.5" customHeight="1">
      <c r="A160" s="115" t="s">
        <v>162</v>
      </c>
      <c r="B160" s="25" t="s">
        <v>2</v>
      </c>
      <c r="C160" s="115" t="s">
        <v>9</v>
      </c>
      <c r="D160" s="25" t="s">
        <v>2</v>
      </c>
      <c r="E160" s="117">
        <v>200000</v>
      </c>
      <c r="F160" s="28"/>
    </row>
    <row r="161" spans="1:6" ht="31.5" customHeight="1">
      <c r="A161" s="115" t="s">
        <v>162</v>
      </c>
      <c r="B161" s="25" t="s">
        <v>2</v>
      </c>
      <c r="C161" s="115" t="s">
        <v>7</v>
      </c>
      <c r="D161" s="25" t="s">
        <v>2</v>
      </c>
      <c r="E161" s="117">
        <v>50000</v>
      </c>
      <c r="F161" s="28"/>
    </row>
    <row r="162" spans="1:6" ht="31.5" customHeight="1">
      <c r="A162" s="115" t="s">
        <v>162</v>
      </c>
      <c r="B162" s="25" t="s">
        <v>2</v>
      </c>
      <c r="C162" s="115" t="s">
        <v>11</v>
      </c>
      <c r="D162" s="25" t="s">
        <v>2</v>
      </c>
      <c r="E162" s="117">
        <v>200000</v>
      </c>
      <c r="F162" s="28"/>
    </row>
    <row r="163" spans="1:6" ht="31.5" customHeight="1">
      <c r="A163" s="115" t="s">
        <v>162</v>
      </c>
      <c r="B163" s="25" t="s">
        <v>2</v>
      </c>
      <c r="C163" s="115" t="s">
        <v>6</v>
      </c>
      <c r="D163" s="25" t="s">
        <v>2</v>
      </c>
      <c r="E163" s="117">
        <v>200000</v>
      </c>
      <c r="F163" s="28"/>
    </row>
    <row r="164" spans="1:6" ht="31.5" customHeight="1">
      <c r="A164" s="115" t="s">
        <v>163</v>
      </c>
      <c r="B164" s="25" t="s">
        <v>2</v>
      </c>
      <c r="C164" s="115" t="s">
        <v>13</v>
      </c>
      <c r="D164" s="25" t="s">
        <v>2</v>
      </c>
      <c r="E164" s="117">
        <v>200000</v>
      </c>
      <c r="F164" s="28"/>
    </row>
    <row r="165" spans="1:6" ht="31.5" customHeight="1">
      <c r="A165" s="115" t="s">
        <v>163</v>
      </c>
      <c r="B165" s="25" t="s">
        <v>2</v>
      </c>
      <c r="C165" s="115" t="s">
        <v>14</v>
      </c>
      <c r="D165" s="25" t="s">
        <v>2</v>
      </c>
      <c r="E165" s="117">
        <v>200000</v>
      </c>
      <c r="F165" s="28"/>
    </row>
    <row r="166" spans="1:6" ht="31.5" customHeight="1">
      <c r="A166" s="115" t="s">
        <v>164</v>
      </c>
      <c r="B166" s="25" t="s">
        <v>2</v>
      </c>
      <c r="C166" s="116" t="s">
        <v>132</v>
      </c>
      <c r="D166" s="25" t="s">
        <v>2</v>
      </c>
      <c r="E166" s="117">
        <v>20000</v>
      </c>
      <c r="F166" s="28"/>
    </row>
    <row r="167" spans="1:6" ht="31.5" customHeight="1">
      <c r="A167" s="15" t="s">
        <v>27</v>
      </c>
      <c r="B167" s="17"/>
      <c r="C167" s="20"/>
      <c r="D167" s="17"/>
      <c r="E167" s="23">
        <f>SUM(E150:E166)</f>
        <v>3930000</v>
      </c>
      <c r="F167" s="17"/>
    </row>
    <row r="168" spans="1:6" ht="31.5" customHeight="1">
      <c r="A168" s="15" t="s">
        <v>29</v>
      </c>
      <c r="B168" s="17"/>
      <c r="C168" s="20"/>
      <c r="D168" s="17"/>
      <c r="E168" s="23">
        <f>E167+E146</f>
        <v>254250972</v>
      </c>
      <c r="F168" s="17"/>
    </row>
    <row r="170" ht="45" customHeight="1"/>
    <row r="171" spans="1:6" ht="31.5" customHeight="1">
      <c r="A171" s="8" t="s">
        <v>20</v>
      </c>
      <c r="B171" s="9" t="s">
        <v>21</v>
      </c>
      <c r="C171" s="9" t="s">
        <v>22</v>
      </c>
      <c r="D171" s="9" t="s">
        <v>23</v>
      </c>
      <c r="E171" s="37" t="s">
        <v>48</v>
      </c>
      <c r="F171" s="9" t="s">
        <v>25</v>
      </c>
    </row>
    <row r="172" spans="1:6" ht="31.5" customHeight="1">
      <c r="A172" s="115" t="s">
        <v>166</v>
      </c>
      <c r="B172" s="25" t="s">
        <v>0</v>
      </c>
      <c r="C172" s="118" t="s">
        <v>154</v>
      </c>
      <c r="D172" s="25" t="s">
        <v>1</v>
      </c>
      <c r="E172" s="117">
        <v>200000</v>
      </c>
      <c r="F172" s="26"/>
    </row>
    <row r="173" spans="1:6" ht="31.5" customHeight="1">
      <c r="A173" s="115" t="s">
        <v>167</v>
      </c>
      <c r="B173" s="25" t="s">
        <v>2</v>
      </c>
      <c r="C173" s="118" t="s">
        <v>131</v>
      </c>
      <c r="D173" s="25" t="s">
        <v>2</v>
      </c>
      <c r="E173" s="117">
        <v>200000</v>
      </c>
      <c r="F173" s="27"/>
    </row>
    <row r="174" spans="1:6" ht="31.5" customHeight="1">
      <c r="A174" s="115" t="s">
        <v>168</v>
      </c>
      <c r="B174" s="25" t="s">
        <v>2</v>
      </c>
      <c r="C174" s="119" t="s">
        <v>4</v>
      </c>
      <c r="D174" s="25" t="s">
        <v>2</v>
      </c>
      <c r="E174" s="117">
        <v>300000</v>
      </c>
      <c r="F174" s="28"/>
    </row>
    <row r="175" spans="1:6" ht="31.5" customHeight="1">
      <c r="A175" s="115" t="s">
        <v>169</v>
      </c>
      <c r="B175" s="25" t="s">
        <v>2</v>
      </c>
      <c r="C175" s="119" t="s">
        <v>5</v>
      </c>
      <c r="D175" s="25" t="s">
        <v>2</v>
      </c>
      <c r="E175" s="117">
        <v>200000</v>
      </c>
      <c r="F175" s="28"/>
    </row>
    <row r="176" spans="1:6" ht="31.5" customHeight="1">
      <c r="A176" s="115" t="s">
        <v>169</v>
      </c>
      <c r="B176" s="25" t="s">
        <v>2</v>
      </c>
      <c r="C176" s="119" t="s">
        <v>4</v>
      </c>
      <c r="D176" s="25" t="s">
        <v>2</v>
      </c>
      <c r="E176" s="117">
        <v>200000</v>
      </c>
      <c r="F176" s="28"/>
    </row>
    <row r="177" spans="1:6" ht="31.5" customHeight="1">
      <c r="A177" s="115" t="s">
        <v>170</v>
      </c>
      <c r="B177" s="25" t="s">
        <v>2</v>
      </c>
      <c r="C177" s="119" t="s">
        <v>6</v>
      </c>
      <c r="D177" s="25" t="s">
        <v>2</v>
      </c>
      <c r="E177" s="117">
        <v>200000</v>
      </c>
      <c r="F177" s="28"/>
    </row>
    <row r="178" spans="1:6" ht="31.5" customHeight="1">
      <c r="A178" s="115" t="s">
        <v>170</v>
      </c>
      <c r="B178" s="25" t="s">
        <v>2</v>
      </c>
      <c r="C178" s="119" t="s">
        <v>7</v>
      </c>
      <c r="D178" s="25" t="s">
        <v>2</v>
      </c>
      <c r="E178" s="117">
        <v>50000</v>
      </c>
      <c r="F178" s="28"/>
    </row>
    <row r="179" spans="1:6" ht="31.5" customHeight="1">
      <c r="A179" s="115" t="s">
        <v>170</v>
      </c>
      <c r="B179" s="25" t="s">
        <v>2</v>
      </c>
      <c r="C179" s="119" t="s">
        <v>11</v>
      </c>
      <c r="D179" s="25" t="s">
        <v>2</v>
      </c>
      <c r="E179" s="117">
        <v>200000</v>
      </c>
      <c r="F179" s="28"/>
    </row>
    <row r="180" spans="1:6" ht="31.5" customHeight="1">
      <c r="A180" s="115" t="s">
        <v>170</v>
      </c>
      <c r="B180" s="25" t="s">
        <v>2</v>
      </c>
      <c r="C180" s="119" t="s">
        <v>14</v>
      </c>
      <c r="D180" s="25" t="s">
        <v>2</v>
      </c>
      <c r="E180" s="117">
        <v>200000</v>
      </c>
      <c r="F180" s="28"/>
    </row>
    <row r="181" spans="1:6" ht="31.5" customHeight="1">
      <c r="A181" s="115" t="s">
        <v>170</v>
      </c>
      <c r="B181" s="25" t="s">
        <v>2</v>
      </c>
      <c r="C181" s="119" t="s">
        <v>8</v>
      </c>
      <c r="D181" s="25" t="s">
        <v>2</v>
      </c>
      <c r="E181" s="117">
        <v>200000</v>
      </c>
      <c r="F181" s="28"/>
    </row>
    <row r="182" spans="1:6" ht="31.5" customHeight="1">
      <c r="A182" s="115" t="s">
        <v>170</v>
      </c>
      <c r="B182" s="25" t="s">
        <v>2</v>
      </c>
      <c r="C182" s="119" t="s">
        <v>9</v>
      </c>
      <c r="D182" s="25" t="s">
        <v>2</v>
      </c>
      <c r="E182" s="117">
        <v>200000</v>
      </c>
      <c r="F182" s="28"/>
    </row>
    <row r="183" spans="1:6" ht="31.5" customHeight="1">
      <c r="A183" s="115" t="s">
        <v>170</v>
      </c>
      <c r="B183" s="25" t="s">
        <v>2</v>
      </c>
      <c r="C183" s="119" t="s">
        <v>13</v>
      </c>
      <c r="D183" s="25" t="s">
        <v>2</v>
      </c>
      <c r="E183" s="117">
        <v>200000</v>
      </c>
      <c r="F183" s="28"/>
    </row>
    <row r="184" spans="1:6" ht="31.5" customHeight="1">
      <c r="A184" s="115" t="s">
        <v>170</v>
      </c>
      <c r="B184" s="25" t="s">
        <v>2</v>
      </c>
      <c r="C184" s="119" t="s">
        <v>103</v>
      </c>
      <c r="D184" s="25" t="s">
        <v>2</v>
      </c>
      <c r="E184" s="117">
        <v>200000</v>
      </c>
      <c r="F184" s="28"/>
    </row>
    <row r="185" spans="1:6" ht="31.5" customHeight="1">
      <c r="A185" s="115" t="s">
        <v>170</v>
      </c>
      <c r="B185" s="25" t="s">
        <v>2</v>
      </c>
      <c r="C185" s="118" t="s">
        <v>130</v>
      </c>
      <c r="D185" s="25" t="s">
        <v>2</v>
      </c>
      <c r="E185" s="117">
        <v>200000</v>
      </c>
      <c r="F185" s="28"/>
    </row>
    <row r="186" spans="1:6" ht="31.5" customHeight="1">
      <c r="A186" s="115" t="s">
        <v>171</v>
      </c>
      <c r="B186" s="25" t="s">
        <v>2</v>
      </c>
      <c r="C186" s="118" t="s">
        <v>133</v>
      </c>
      <c r="D186" s="25" t="s">
        <v>2</v>
      </c>
      <c r="E186" s="117">
        <v>20000</v>
      </c>
      <c r="F186" s="28"/>
    </row>
    <row r="187" spans="1:6" ht="31.5" customHeight="1">
      <c r="A187" s="115" t="s">
        <v>171</v>
      </c>
      <c r="B187" s="25" t="s">
        <v>2</v>
      </c>
      <c r="C187" s="118" t="s">
        <v>132</v>
      </c>
      <c r="D187" s="25" t="s">
        <v>2</v>
      </c>
      <c r="E187" s="117">
        <v>20000</v>
      </c>
      <c r="F187" s="28"/>
    </row>
    <row r="188" spans="1:6" ht="31.5" customHeight="1">
      <c r="A188" s="15" t="s">
        <v>27</v>
      </c>
      <c r="B188" s="17"/>
      <c r="C188" s="20"/>
      <c r="D188" s="17"/>
      <c r="E188" s="23">
        <f>SUM(E172:E187)</f>
        <v>2790000</v>
      </c>
      <c r="F188" s="17"/>
    </row>
    <row r="189" spans="1:6" ht="31.5" customHeight="1">
      <c r="A189" s="15" t="s">
        <v>29</v>
      </c>
      <c r="B189" s="17"/>
      <c r="C189" s="20"/>
      <c r="D189" s="17"/>
      <c r="E189" s="23">
        <f>E188+E168</f>
        <v>257040972</v>
      </c>
      <c r="F189" s="17"/>
    </row>
    <row r="193" ht="39.75" customHeight="1"/>
    <row r="194" spans="1:6" ht="30.75" customHeight="1">
      <c r="A194" s="8" t="s">
        <v>20</v>
      </c>
      <c r="B194" s="9" t="s">
        <v>21</v>
      </c>
      <c r="C194" s="9" t="s">
        <v>22</v>
      </c>
      <c r="D194" s="9" t="s">
        <v>23</v>
      </c>
      <c r="E194" s="37" t="s">
        <v>48</v>
      </c>
      <c r="F194" s="9" t="s">
        <v>25</v>
      </c>
    </row>
    <row r="195" spans="1:6" ht="30.75" customHeight="1">
      <c r="A195" s="108" t="s">
        <v>172</v>
      </c>
      <c r="B195" s="25" t="s">
        <v>0</v>
      </c>
      <c r="C195" s="108" t="s">
        <v>182</v>
      </c>
      <c r="D195" s="25" t="s">
        <v>1</v>
      </c>
      <c r="E195" s="111">
        <v>1000000</v>
      </c>
      <c r="F195" s="26"/>
    </row>
    <row r="196" spans="1:6" ht="30.75" customHeight="1">
      <c r="A196" s="108" t="s">
        <v>172</v>
      </c>
      <c r="B196" s="25" t="s">
        <v>2</v>
      </c>
      <c r="C196" s="108" t="s">
        <v>12</v>
      </c>
      <c r="D196" s="25" t="s">
        <v>2</v>
      </c>
      <c r="E196" s="111">
        <v>1500000</v>
      </c>
      <c r="F196" s="27"/>
    </row>
    <row r="197" spans="1:6" ht="30.75" customHeight="1">
      <c r="A197" s="108" t="s">
        <v>173</v>
      </c>
      <c r="B197" s="25" t="s">
        <v>2</v>
      </c>
      <c r="C197" s="116" t="s">
        <v>131</v>
      </c>
      <c r="D197" s="25" t="s">
        <v>2</v>
      </c>
      <c r="E197" s="111">
        <v>200000</v>
      </c>
      <c r="F197" s="28"/>
    </row>
    <row r="198" spans="1:6" ht="30.75" customHeight="1">
      <c r="A198" s="108" t="s">
        <v>174</v>
      </c>
      <c r="B198" s="25" t="s">
        <v>2</v>
      </c>
      <c r="C198" s="116" t="s">
        <v>183</v>
      </c>
      <c r="D198" s="25" t="s">
        <v>2</v>
      </c>
      <c r="E198" s="111">
        <v>20000</v>
      </c>
      <c r="F198" s="28"/>
    </row>
    <row r="199" spans="1:6" ht="30.75" customHeight="1">
      <c r="A199" s="108" t="s">
        <v>175</v>
      </c>
      <c r="B199" s="25" t="s">
        <v>2</v>
      </c>
      <c r="C199" s="116" t="s">
        <v>183</v>
      </c>
      <c r="D199" s="25" t="s">
        <v>2</v>
      </c>
      <c r="E199" s="111">
        <v>20000</v>
      </c>
      <c r="F199" s="28"/>
    </row>
    <row r="200" spans="1:6" ht="30.75" customHeight="1">
      <c r="A200" s="108" t="s">
        <v>176</v>
      </c>
      <c r="B200" s="25" t="s">
        <v>2</v>
      </c>
      <c r="C200" s="108" t="s">
        <v>4</v>
      </c>
      <c r="D200" s="25" t="s">
        <v>2</v>
      </c>
      <c r="E200" s="111">
        <v>300000</v>
      </c>
      <c r="F200" s="28"/>
    </row>
    <row r="201" spans="1:6" ht="30.75" customHeight="1">
      <c r="A201" s="108" t="s">
        <v>177</v>
      </c>
      <c r="B201" s="25" t="s">
        <v>2</v>
      </c>
      <c r="C201" s="108" t="s">
        <v>5</v>
      </c>
      <c r="D201" s="25" t="s">
        <v>2</v>
      </c>
      <c r="E201" s="111">
        <v>200000</v>
      </c>
      <c r="F201" s="28"/>
    </row>
    <row r="202" spans="1:6" ht="30.75" customHeight="1">
      <c r="A202" s="108" t="s">
        <v>178</v>
      </c>
      <c r="B202" s="25" t="s">
        <v>2</v>
      </c>
      <c r="C202" s="108" t="s">
        <v>103</v>
      </c>
      <c r="D202" s="25" t="s">
        <v>2</v>
      </c>
      <c r="E202" s="111">
        <v>200000</v>
      </c>
      <c r="F202" s="28"/>
    </row>
    <row r="203" spans="1:6" ht="30.75" customHeight="1">
      <c r="A203" s="108" t="s">
        <v>178</v>
      </c>
      <c r="B203" s="25" t="s">
        <v>2</v>
      </c>
      <c r="C203" s="108" t="s">
        <v>4</v>
      </c>
      <c r="D203" s="25" t="s">
        <v>2</v>
      </c>
      <c r="E203" s="111">
        <v>100000</v>
      </c>
      <c r="F203" s="28"/>
    </row>
    <row r="204" spans="1:6" ht="30.75" customHeight="1">
      <c r="A204" s="108" t="s">
        <v>179</v>
      </c>
      <c r="B204" s="25" t="s">
        <v>2</v>
      </c>
      <c r="C204" s="108" t="s">
        <v>8</v>
      </c>
      <c r="D204" s="25" t="s">
        <v>2</v>
      </c>
      <c r="E204" s="111">
        <v>200000</v>
      </c>
      <c r="F204" s="28"/>
    </row>
    <row r="205" spans="1:6" ht="30.75" customHeight="1">
      <c r="A205" s="108" t="s">
        <v>179</v>
      </c>
      <c r="B205" s="25" t="s">
        <v>2</v>
      </c>
      <c r="C205" s="108" t="s">
        <v>9</v>
      </c>
      <c r="D205" s="25" t="s">
        <v>2</v>
      </c>
      <c r="E205" s="111">
        <v>200000</v>
      </c>
      <c r="F205" s="28"/>
    </row>
    <row r="206" spans="1:6" ht="30.75" customHeight="1">
      <c r="A206" s="108" t="s">
        <v>179</v>
      </c>
      <c r="B206" s="25" t="s">
        <v>2</v>
      </c>
      <c r="C206" s="108" t="s">
        <v>7</v>
      </c>
      <c r="D206" s="25" t="s">
        <v>2</v>
      </c>
      <c r="E206" s="111">
        <v>50000</v>
      </c>
      <c r="F206" s="28"/>
    </row>
    <row r="207" spans="1:6" ht="30.75" customHeight="1">
      <c r="A207" s="108" t="s">
        <v>179</v>
      </c>
      <c r="B207" s="25" t="s">
        <v>2</v>
      </c>
      <c r="C207" s="108" t="s">
        <v>11</v>
      </c>
      <c r="D207" s="25" t="s">
        <v>2</v>
      </c>
      <c r="E207" s="111">
        <v>200000</v>
      </c>
      <c r="F207" s="28"/>
    </row>
    <row r="208" spans="1:6" ht="30.75" customHeight="1">
      <c r="A208" s="108" t="s">
        <v>179</v>
      </c>
      <c r="B208" s="25" t="s">
        <v>2</v>
      </c>
      <c r="C208" s="108" t="s">
        <v>6</v>
      </c>
      <c r="D208" s="25" t="s">
        <v>2</v>
      </c>
      <c r="E208" s="111">
        <v>200000</v>
      </c>
      <c r="F208" s="28"/>
    </row>
    <row r="209" spans="1:6" ht="30.75" customHeight="1">
      <c r="A209" s="108" t="s">
        <v>179</v>
      </c>
      <c r="B209" s="25" t="s">
        <v>2</v>
      </c>
      <c r="C209" s="108" t="s">
        <v>184</v>
      </c>
      <c r="D209" s="25" t="s">
        <v>2</v>
      </c>
      <c r="E209" s="111">
        <v>200000</v>
      </c>
      <c r="F209" s="28"/>
    </row>
    <row r="210" spans="1:6" ht="30.75" customHeight="1">
      <c r="A210" s="108" t="s">
        <v>180</v>
      </c>
      <c r="B210" s="25" t="s">
        <v>2</v>
      </c>
      <c r="C210" s="108" t="s">
        <v>13</v>
      </c>
      <c r="D210" s="25" t="s">
        <v>2</v>
      </c>
      <c r="E210" s="111">
        <v>200000</v>
      </c>
      <c r="F210" s="28"/>
    </row>
    <row r="211" spans="1:6" ht="30.75" customHeight="1">
      <c r="A211" s="108" t="s">
        <v>180</v>
      </c>
      <c r="B211" s="25" t="s">
        <v>2</v>
      </c>
      <c r="C211" s="108" t="s">
        <v>12</v>
      </c>
      <c r="D211" s="25" t="s">
        <v>2</v>
      </c>
      <c r="E211" s="111">
        <v>1500000</v>
      </c>
      <c r="F211" s="28"/>
    </row>
    <row r="212" spans="1:6" ht="30.75" customHeight="1">
      <c r="A212" s="108" t="s">
        <v>181</v>
      </c>
      <c r="B212" s="25" t="s">
        <v>30</v>
      </c>
      <c r="C212" s="108" t="s">
        <v>14</v>
      </c>
      <c r="D212" s="25" t="s">
        <v>2</v>
      </c>
      <c r="E212" s="111">
        <v>200000</v>
      </c>
      <c r="F212" s="28"/>
    </row>
    <row r="213" spans="1:6" ht="30.75" customHeight="1">
      <c r="A213" s="15" t="s">
        <v>27</v>
      </c>
      <c r="B213" s="17"/>
      <c r="C213" s="20"/>
      <c r="D213" s="17"/>
      <c r="E213" s="23">
        <f>SUM(E195:E212)</f>
        <v>6490000</v>
      </c>
      <c r="F213" s="17"/>
    </row>
    <row r="214" spans="1:6" ht="30.75" customHeight="1">
      <c r="A214" s="15" t="s">
        <v>29</v>
      </c>
      <c r="B214" s="17"/>
      <c r="C214" s="20"/>
      <c r="D214" s="17"/>
      <c r="E214" s="23">
        <f>E213+E189</f>
        <v>263530972</v>
      </c>
      <c r="F214" s="17"/>
    </row>
    <row r="216" ht="42" customHeight="1"/>
    <row r="217" spans="1:6" ht="27.75" customHeight="1">
      <c r="A217" s="8" t="s">
        <v>20</v>
      </c>
      <c r="B217" s="9" t="s">
        <v>21</v>
      </c>
      <c r="C217" s="9" t="s">
        <v>22</v>
      </c>
      <c r="D217" s="9" t="s">
        <v>23</v>
      </c>
      <c r="E217" s="37" t="s">
        <v>48</v>
      </c>
      <c r="F217" s="9" t="s">
        <v>25</v>
      </c>
    </row>
    <row r="218" spans="1:6" ht="27.75" customHeight="1">
      <c r="A218" s="108" t="s">
        <v>185</v>
      </c>
      <c r="B218" s="25" t="s">
        <v>0</v>
      </c>
      <c r="C218" s="120" t="s">
        <v>133</v>
      </c>
      <c r="D218" s="25" t="s">
        <v>1</v>
      </c>
      <c r="E218" s="111">
        <v>20000</v>
      </c>
      <c r="F218" s="26"/>
    </row>
    <row r="219" spans="1:6" ht="27.75" customHeight="1">
      <c r="A219" s="108" t="s">
        <v>185</v>
      </c>
      <c r="B219" s="25" t="s">
        <v>2</v>
      </c>
      <c r="C219" s="120" t="s">
        <v>132</v>
      </c>
      <c r="D219" s="25" t="s">
        <v>2</v>
      </c>
      <c r="E219" s="111">
        <v>20000</v>
      </c>
      <c r="F219" s="27"/>
    </row>
    <row r="220" spans="1:6" ht="27.75" customHeight="1">
      <c r="A220" s="108" t="s">
        <v>186</v>
      </c>
      <c r="B220" s="25" t="s">
        <v>2</v>
      </c>
      <c r="C220" s="120" t="s">
        <v>131</v>
      </c>
      <c r="D220" s="25" t="s">
        <v>2</v>
      </c>
      <c r="E220" s="111">
        <v>200000</v>
      </c>
      <c r="F220" s="28"/>
    </row>
    <row r="221" spans="1:6" ht="27.75" customHeight="1">
      <c r="A221" s="108" t="s">
        <v>187</v>
      </c>
      <c r="B221" s="25" t="s">
        <v>2</v>
      </c>
      <c r="C221" s="221" t="s">
        <v>195</v>
      </c>
      <c r="D221" s="25" t="s">
        <v>2</v>
      </c>
      <c r="E221" s="111">
        <v>300000</v>
      </c>
      <c r="F221" s="28"/>
    </row>
    <row r="222" spans="1:6" ht="27.75" customHeight="1">
      <c r="A222" s="108" t="s">
        <v>188</v>
      </c>
      <c r="B222" s="25" t="s">
        <v>2</v>
      </c>
      <c r="C222" s="121" t="s">
        <v>4</v>
      </c>
      <c r="D222" s="25" t="s">
        <v>2</v>
      </c>
      <c r="E222" s="111">
        <v>300000</v>
      </c>
      <c r="F222" s="28"/>
    </row>
    <row r="223" spans="1:6" ht="27.75" customHeight="1">
      <c r="A223" s="108" t="s">
        <v>189</v>
      </c>
      <c r="B223" s="25" t="s">
        <v>2</v>
      </c>
      <c r="C223" s="121" t="s">
        <v>5</v>
      </c>
      <c r="D223" s="25" t="s">
        <v>2</v>
      </c>
      <c r="E223" s="111">
        <v>200000</v>
      </c>
      <c r="F223" s="28"/>
    </row>
    <row r="224" spans="1:6" ht="27.75" customHeight="1">
      <c r="A224" s="108" t="s">
        <v>190</v>
      </c>
      <c r="B224" s="25" t="s">
        <v>2</v>
      </c>
      <c r="C224" s="121" t="s">
        <v>103</v>
      </c>
      <c r="D224" s="25" t="s">
        <v>2</v>
      </c>
      <c r="E224" s="111">
        <v>200000</v>
      </c>
      <c r="F224" s="28"/>
    </row>
    <row r="225" spans="1:6" ht="27.75" customHeight="1">
      <c r="A225" s="108" t="s">
        <v>190</v>
      </c>
      <c r="B225" s="25" t="s">
        <v>2</v>
      </c>
      <c r="C225" s="121" t="s">
        <v>12</v>
      </c>
      <c r="D225" s="25" t="s">
        <v>2</v>
      </c>
      <c r="E225" s="111">
        <v>1500000</v>
      </c>
      <c r="F225" s="28"/>
    </row>
    <row r="226" spans="1:6" ht="27.75" customHeight="1">
      <c r="A226" s="108" t="s">
        <v>191</v>
      </c>
      <c r="B226" s="25" t="s">
        <v>2</v>
      </c>
      <c r="C226" s="121" t="s">
        <v>8</v>
      </c>
      <c r="D226" s="25" t="s">
        <v>2</v>
      </c>
      <c r="E226" s="111">
        <v>200000</v>
      </c>
      <c r="F226" s="28"/>
    </row>
    <row r="227" spans="1:6" ht="27.75" customHeight="1">
      <c r="A227" s="108" t="s">
        <v>191</v>
      </c>
      <c r="B227" s="25" t="s">
        <v>2</v>
      </c>
      <c r="C227" s="121" t="s">
        <v>9</v>
      </c>
      <c r="D227" s="25" t="s">
        <v>2</v>
      </c>
      <c r="E227" s="111">
        <v>200000</v>
      </c>
      <c r="F227" s="28"/>
    </row>
    <row r="228" spans="1:6" ht="27.75" customHeight="1">
      <c r="A228" s="108" t="s">
        <v>191</v>
      </c>
      <c r="B228" s="25" t="s">
        <v>2</v>
      </c>
      <c r="C228" s="121" t="s">
        <v>7</v>
      </c>
      <c r="D228" s="25" t="s">
        <v>2</v>
      </c>
      <c r="E228" s="111">
        <v>50000</v>
      </c>
      <c r="F228" s="28"/>
    </row>
    <row r="229" spans="1:6" ht="27.75" customHeight="1">
      <c r="A229" s="108" t="s">
        <v>191</v>
      </c>
      <c r="B229" s="25" t="s">
        <v>2</v>
      </c>
      <c r="C229" s="121" t="s">
        <v>11</v>
      </c>
      <c r="D229" s="25" t="s">
        <v>2</v>
      </c>
      <c r="E229" s="111">
        <v>200000</v>
      </c>
      <c r="F229" s="28"/>
    </row>
    <row r="230" spans="1:6" ht="27.75" customHeight="1">
      <c r="A230" s="108" t="s">
        <v>191</v>
      </c>
      <c r="B230" s="25" t="s">
        <v>2</v>
      </c>
      <c r="C230" s="121" t="s">
        <v>6</v>
      </c>
      <c r="D230" s="25" t="s">
        <v>2</v>
      </c>
      <c r="E230" s="111">
        <v>200000</v>
      </c>
      <c r="F230" s="28"/>
    </row>
    <row r="231" spans="1:6" ht="27.75" customHeight="1">
      <c r="A231" s="108" t="s">
        <v>191</v>
      </c>
      <c r="B231" s="25" t="s">
        <v>2</v>
      </c>
      <c r="C231" s="121" t="s">
        <v>184</v>
      </c>
      <c r="D231" s="25" t="s">
        <v>2</v>
      </c>
      <c r="E231" s="111">
        <v>200000</v>
      </c>
      <c r="F231" s="28"/>
    </row>
    <row r="232" spans="1:6" ht="27.75" customHeight="1">
      <c r="A232" s="108" t="s">
        <v>192</v>
      </c>
      <c r="B232" s="25" t="s">
        <v>2</v>
      </c>
      <c r="C232" s="121" t="s">
        <v>14</v>
      </c>
      <c r="D232" s="25" t="s">
        <v>2</v>
      </c>
      <c r="E232" s="111">
        <v>200000</v>
      </c>
      <c r="F232" s="28"/>
    </row>
    <row r="233" spans="1:6" ht="27.75" customHeight="1">
      <c r="A233" s="108" t="s">
        <v>192</v>
      </c>
      <c r="B233" s="25" t="s">
        <v>2</v>
      </c>
      <c r="C233" s="121" t="s">
        <v>13</v>
      </c>
      <c r="D233" s="25" t="s">
        <v>2</v>
      </c>
      <c r="E233" s="111">
        <v>200000</v>
      </c>
      <c r="F233" s="28"/>
    </row>
    <row r="234" spans="1:6" ht="27.75" customHeight="1">
      <c r="A234" s="108" t="s">
        <v>193</v>
      </c>
      <c r="B234" s="25" t="s">
        <v>2</v>
      </c>
      <c r="C234" s="120" t="s">
        <v>133</v>
      </c>
      <c r="D234" s="25" t="s">
        <v>2</v>
      </c>
      <c r="E234" s="111">
        <v>20000</v>
      </c>
      <c r="F234" s="28"/>
    </row>
    <row r="235" spans="1:6" ht="27.75" customHeight="1">
      <c r="A235" s="108" t="s">
        <v>193</v>
      </c>
      <c r="B235" s="25" t="s">
        <v>30</v>
      </c>
      <c r="C235" s="120" t="s">
        <v>132</v>
      </c>
      <c r="D235" s="25" t="s">
        <v>2</v>
      </c>
      <c r="E235" s="111">
        <v>20000</v>
      </c>
      <c r="F235" s="28"/>
    </row>
    <row r="236" spans="1:6" ht="27.75" customHeight="1">
      <c r="A236" s="108" t="s">
        <v>193</v>
      </c>
      <c r="B236" s="25" t="s">
        <v>2</v>
      </c>
      <c r="C236" s="120" t="s">
        <v>196</v>
      </c>
      <c r="D236" s="25" t="s">
        <v>2</v>
      </c>
      <c r="E236" s="111">
        <v>40000</v>
      </c>
      <c r="F236" s="28"/>
    </row>
    <row r="237" spans="1:6" ht="27.75" customHeight="1">
      <c r="A237" s="108" t="s">
        <v>194</v>
      </c>
      <c r="B237" s="25" t="s">
        <v>2</v>
      </c>
      <c r="C237" s="120" t="s">
        <v>130</v>
      </c>
      <c r="D237" s="25" t="s">
        <v>2</v>
      </c>
      <c r="E237" s="111">
        <v>200000</v>
      </c>
      <c r="F237" s="24"/>
    </row>
    <row r="238" spans="1:6" ht="27.75" customHeight="1">
      <c r="A238" s="15" t="s">
        <v>27</v>
      </c>
      <c r="B238" s="17"/>
      <c r="C238" s="20"/>
      <c r="D238" s="17"/>
      <c r="E238" s="23">
        <f>SUM(E218:E237)</f>
        <v>4470000</v>
      </c>
      <c r="F238" s="17"/>
    </row>
    <row r="239" spans="1:6" ht="27.75" customHeight="1">
      <c r="A239" s="15" t="s">
        <v>29</v>
      </c>
      <c r="B239" s="17"/>
      <c r="C239" s="20"/>
      <c r="D239" s="17"/>
      <c r="E239" s="23">
        <f>E238+E214</f>
        <v>268000972</v>
      </c>
      <c r="F239" s="17"/>
    </row>
    <row r="241" ht="23.25" customHeight="1"/>
    <row r="242" spans="1:6" ht="28.5" customHeight="1">
      <c r="A242" s="8" t="s">
        <v>20</v>
      </c>
      <c r="B242" s="9" t="s">
        <v>21</v>
      </c>
      <c r="C242" s="9" t="s">
        <v>22</v>
      </c>
      <c r="D242" s="9" t="s">
        <v>23</v>
      </c>
      <c r="E242" s="37" t="s">
        <v>48</v>
      </c>
      <c r="F242" s="9" t="s">
        <v>25</v>
      </c>
    </row>
    <row r="243" spans="1:6" ht="28.5" customHeight="1">
      <c r="A243" s="108" t="s">
        <v>197</v>
      </c>
      <c r="B243" s="25" t="s">
        <v>0</v>
      </c>
      <c r="C243" s="110" t="s">
        <v>131</v>
      </c>
      <c r="D243" s="25" t="s">
        <v>1</v>
      </c>
      <c r="E243" s="117">
        <v>200000</v>
      </c>
      <c r="F243" s="26"/>
    </row>
    <row r="244" spans="1:6" ht="28.5" customHeight="1">
      <c r="A244" s="108" t="s">
        <v>198</v>
      </c>
      <c r="B244" s="25" t="s">
        <v>2</v>
      </c>
      <c r="C244" s="108" t="s">
        <v>4</v>
      </c>
      <c r="D244" s="25" t="s">
        <v>2</v>
      </c>
      <c r="E244" s="117">
        <v>1100000</v>
      </c>
      <c r="F244" s="27"/>
    </row>
    <row r="245" spans="1:6" ht="28.5" customHeight="1">
      <c r="A245" s="108" t="s">
        <v>199</v>
      </c>
      <c r="B245" s="25" t="s">
        <v>2</v>
      </c>
      <c r="C245" s="108" t="s">
        <v>182</v>
      </c>
      <c r="D245" s="25" t="s">
        <v>2</v>
      </c>
      <c r="E245" s="117">
        <v>1000000</v>
      </c>
      <c r="F245" s="28"/>
    </row>
    <row r="246" spans="1:6" ht="28.5" customHeight="1">
      <c r="A246" s="108" t="s">
        <v>200</v>
      </c>
      <c r="B246" s="25" t="s">
        <v>2</v>
      </c>
      <c r="C246" s="108" t="s">
        <v>4</v>
      </c>
      <c r="D246" s="25" t="s">
        <v>2</v>
      </c>
      <c r="E246" s="117">
        <v>300000</v>
      </c>
      <c r="F246" s="28"/>
    </row>
    <row r="247" spans="1:6" ht="28.5" customHeight="1">
      <c r="A247" s="108" t="s">
        <v>200</v>
      </c>
      <c r="B247" s="25" t="s">
        <v>2</v>
      </c>
      <c r="C247" s="108" t="s">
        <v>204</v>
      </c>
      <c r="D247" s="25" t="s">
        <v>2</v>
      </c>
      <c r="E247" s="117">
        <v>600000</v>
      </c>
      <c r="F247" s="28"/>
    </row>
    <row r="248" spans="1:6" ht="28.5" customHeight="1">
      <c r="A248" s="108" t="s">
        <v>201</v>
      </c>
      <c r="B248" s="25" t="s">
        <v>2</v>
      </c>
      <c r="C248" s="108" t="s">
        <v>4</v>
      </c>
      <c r="D248" s="25" t="s">
        <v>2</v>
      </c>
      <c r="E248" s="117">
        <v>300000</v>
      </c>
      <c r="F248" s="28"/>
    </row>
    <row r="249" spans="1:6" ht="28.5" customHeight="1">
      <c r="A249" s="108" t="s">
        <v>202</v>
      </c>
      <c r="B249" s="25" t="s">
        <v>2</v>
      </c>
      <c r="C249" s="108" t="s">
        <v>7</v>
      </c>
      <c r="D249" s="25" t="s">
        <v>2</v>
      </c>
      <c r="E249" s="117">
        <v>50000</v>
      </c>
      <c r="F249" s="28"/>
    </row>
    <row r="250" spans="1:6" ht="28.5" customHeight="1">
      <c r="A250" s="108" t="s">
        <v>202</v>
      </c>
      <c r="B250" s="25" t="s">
        <v>2</v>
      </c>
      <c r="C250" s="108" t="s">
        <v>6</v>
      </c>
      <c r="D250" s="25" t="s">
        <v>2</v>
      </c>
      <c r="E250" s="117">
        <v>200000</v>
      </c>
      <c r="F250" s="28"/>
    </row>
    <row r="251" spans="1:6" ht="28.5" customHeight="1">
      <c r="A251" s="108" t="s">
        <v>202</v>
      </c>
      <c r="B251" s="25" t="s">
        <v>2</v>
      </c>
      <c r="C251" s="108" t="s">
        <v>11</v>
      </c>
      <c r="D251" s="25" t="s">
        <v>2</v>
      </c>
      <c r="E251" s="117">
        <v>200000</v>
      </c>
      <c r="F251" s="28"/>
    </row>
    <row r="252" spans="1:6" ht="28.5" customHeight="1">
      <c r="A252" s="108" t="s">
        <v>202</v>
      </c>
      <c r="B252" s="25" t="s">
        <v>2</v>
      </c>
      <c r="C252" s="108" t="s">
        <v>8</v>
      </c>
      <c r="D252" s="25" t="s">
        <v>2</v>
      </c>
      <c r="E252" s="117">
        <v>200000</v>
      </c>
      <c r="F252" s="28"/>
    </row>
    <row r="253" spans="1:6" ht="28.5" customHeight="1">
      <c r="A253" s="108" t="s">
        <v>202</v>
      </c>
      <c r="B253" s="25" t="s">
        <v>2</v>
      </c>
      <c r="C253" s="108" t="s">
        <v>9</v>
      </c>
      <c r="D253" s="25" t="s">
        <v>2</v>
      </c>
      <c r="E253" s="117">
        <v>200000</v>
      </c>
      <c r="F253" s="28"/>
    </row>
    <row r="254" spans="1:6" ht="28.5" customHeight="1">
      <c r="A254" s="108" t="s">
        <v>202</v>
      </c>
      <c r="B254" s="25" t="s">
        <v>2</v>
      </c>
      <c r="C254" s="108" t="s">
        <v>103</v>
      </c>
      <c r="D254" s="25" t="s">
        <v>2</v>
      </c>
      <c r="E254" s="117">
        <v>200000</v>
      </c>
      <c r="F254" s="28"/>
    </row>
    <row r="255" spans="1:6" ht="28.5" customHeight="1">
      <c r="A255" s="108" t="s">
        <v>202</v>
      </c>
      <c r="B255" s="25" t="s">
        <v>2</v>
      </c>
      <c r="C255" s="108" t="s">
        <v>184</v>
      </c>
      <c r="D255" s="25" t="s">
        <v>2</v>
      </c>
      <c r="E255" s="117">
        <v>200000</v>
      </c>
      <c r="F255" s="28"/>
    </row>
    <row r="256" spans="1:6" ht="28.5" customHeight="1">
      <c r="A256" s="108" t="s">
        <v>202</v>
      </c>
      <c r="B256" s="25" t="s">
        <v>2</v>
      </c>
      <c r="C256" s="108" t="s">
        <v>5</v>
      </c>
      <c r="D256" s="25" t="s">
        <v>2</v>
      </c>
      <c r="E256" s="117">
        <v>200000</v>
      </c>
      <c r="F256" s="28"/>
    </row>
    <row r="257" spans="1:6" ht="28.5" customHeight="1">
      <c r="A257" s="108" t="s">
        <v>203</v>
      </c>
      <c r="B257" s="25" t="s">
        <v>2</v>
      </c>
      <c r="C257" s="108" t="s">
        <v>14</v>
      </c>
      <c r="D257" s="25" t="s">
        <v>2</v>
      </c>
      <c r="E257" s="117">
        <v>200000</v>
      </c>
      <c r="F257" s="28"/>
    </row>
    <row r="258" spans="1:6" ht="28.5" customHeight="1">
      <c r="A258" s="108" t="s">
        <v>203</v>
      </c>
      <c r="B258" s="25" t="s">
        <v>2</v>
      </c>
      <c r="C258" s="108" t="s">
        <v>13</v>
      </c>
      <c r="D258" s="25" t="s">
        <v>2</v>
      </c>
      <c r="E258" s="117">
        <v>200000</v>
      </c>
      <c r="F258" s="28"/>
    </row>
    <row r="259" spans="1:6" ht="28.5" customHeight="1">
      <c r="A259" s="122">
        <v>41243</v>
      </c>
      <c r="B259" s="25" t="s">
        <v>2</v>
      </c>
      <c r="C259" s="110" t="s">
        <v>133</v>
      </c>
      <c r="D259" s="25" t="s">
        <v>2</v>
      </c>
      <c r="E259" s="123">
        <v>20000</v>
      </c>
      <c r="F259" s="28"/>
    </row>
    <row r="260" spans="1:6" ht="28.5" customHeight="1">
      <c r="A260" s="122">
        <v>41243</v>
      </c>
      <c r="B260" s="25" t="s">
        <v>30</v>
      </c>
      <c r="C260" s="110" t="s">
        <v>132</v>
      </c>
      <c r="D260" s="25" t="s">
        <v>2</v>
      </c>
      <c r="E260" s="123">
        <v>20000</v>
      </c>
      <c r="F260" s="28"/>
    </row>
    <row r="261" spans="1:6" ht="28.5" customHeight="1">
      <c r="A261" s="122">
        <v>41243</v>
      </c>
      <c r="B261" s="25" t="s">
        <v>2</v>
      </c>
      <c r="C261" s="110" t="s">
        <v>205</v>
      </c>
      <c r="D261" s="25" t="s">
        <v>2</v>
      </c>
      <c r="E261" s="123">
        <v>1500000</v>
      </c>
      <c r="F261" s="28"/>
    </row>
    <row r="262" spans="1:6" ht="28.5" customHeight="1">
      <c r="A262" s="15" t="s">
        <v>27</v>
      </c>
      <c r="B262" s="17"/>
      <c r="C262" s="20"/>
      <c r="D262" s="17"/>
      <c r="E262" s="23">
        <f>SUM(E243:E261)</f>
        <v>6890000</v>
      </c>
      <c r="F262" s="17"/>
    </row>
    <row r="263" spans="1:6" ht="28.5" customHeight="1">
      <c r="A263" s="15" t="s">
        <v>29</v>
      </c>
      <c r="B263" s="17"/>
      <c r="C263" s="20"/>
      <c r="D263" s="17"/>
      <c r="E263" s="23">
        <f>E262+E239</f>
        <v>274890972</v>
      </c>
      <c r="F263" s="17"/>
    </row>
    <row r="266" ht="28.5" customHeight="1"/>
    <row r="267" spans="1:6" ht="23.25" customHeight="1">
      <c r="A267" s="8" t="s">
        <v>20</v>
      </c>
      <c r="B267" s="9" t="s">
        <v>21</v>
      </c>
      <c r="C267" s="9" t="s">
        <v>22</v>
      </c>
      <c r="D267" s="9" t="s">
        <v>23</v>
      </c>
      <c r="E267" s="37" t="s">
        <v>48</v>
      </c>
      <c r="F267" s="9" t="s">
        <v>25</v>
      </c>
    </row>
    <row r="268" spans="1:6" ht="27.75" customHeight="1">
      <c r="A268" s="18" t="s">
        <v>206</v>
      </c>
      <c r="B268" s="25" t="s">
        <v>0</v>
      </c>
      <c r="C268" s="82" t="s">
        <v>131</v>
      </c>
      <c r="D268" s="25" t="s">
        <v>1</v>
      </c>
      <c r="E268" s="22">
        <v>200000</v>
      </c>
      <c r="F268" s="26"/>
    </row>
    <row r="269" spans="1:6" ht="27.75" customHeight="1">
      <c r="A269" s="18" t="s">
        <v>207</v>
      </c>
      <c r="B269" s="25" t="s">
        <v>72</v>
      </c>
      <c r="C269" s="82" t="s">
        <v>154</v>
      </c>
      <c r="D269" s="25" t="s">
        <v>72</v>
      </c>
      <c r="E269" s="22">
        <v>200000</v>
      </c>
      <c r="F269" s="27"/>
    </row>
    <row r="270" spans="1:6" ht="27.75" customHeight="1">
      <c r="A270" s="18" t="s">
        <v>208</v>
      </c>
      <c r="B270" s="25" t="s">
        <v>72</v>
      </c>
      <c r="C270" s="18" t="s">
        <v>4</v>
      </c>
      <c r="D270" s="25" t="s">
        <v>2</v>
      </c>
      <c r="E270" s="22">
        <v>300000</v>
      </c>
      <c r="F270" s="28"/>
    </row>
    <row r="271" spans="1:6" ht="27.75" customHeight="1">
      <c r="A271" s="18" t="s">
        <v>209</v>
      </c>
      <c r="B271" s="25" t="s">
        <v>42</v>
      </c>
      <c r="C271" s="124" t="s">
        <v>214</v>
      </c>
      <c r="D271" s="25" t="s">
        <v>2</v>
      </c>
      <c r="E271" s="22">
        <v>3371</v>
      </c>
      <c r="F271" s="28"/>
    </row>
    <row r="272" spans="1:6" ht="27.75" customHeight="1">
      <c r="A272" s="18" t="s">
        <v>210</v>
      </c>
      <c r="B272" s="25" t="s">
        <v>0</v>
      </c>
      <c r="C272" s="18" t="s">
        <v>5</v>
      </c>
      <c r="D272" s="25" t="s">
        <v>2</v>
      </c>
      <c r="E272" s="22">
        <v>200000</v>
      </c>
      <c r="F272" s="28"/>
    </row>
    <row r="273" spans="1:6" ht="27.75" customHeight="1">
      <c r="A273" s="18" t="s">
        <v>210</v>
      </c>
      <c r="B273" s="25" t="s">
        <v>72</v>
      </c>
      <c r="C273" s="18" t="s">
        <v>12</v>
      </c>
      <c r="D273" s="25" t="s">
        <v>2</v>
      </c>
      <c r="E273" s="22">
        <v>1500000</v>
      </c>
      <c r="F273" s="28"/>
    </row>
    <row r="274" spans="1:6" ht="27.75" customHeight="1">
      <c r="A274" s="18" t="s">
        <v>210</v>
      </c>
      <c r="B274" s="25" t="s">
        <v>72</v>
      </c>
      <c r="C274" s="18" t="s">
        <v>4</v>
      </c>
      <c r="D274" s="25" t="s">
        <v>2</v>
      </c>
      <c r="E274" s="22">
        <v>100000</v>
      </c>
      <c r="F274" s="28"/>
    </row>
    <row r="275" spans="1:6" ht="27.75" customHeight="1">
      <c r="A275" s="18" t="s">
        <v>211</v>
      </c>
      <c r="B275" s="25" t="s">
        <v>72</v>
      </c>
      <c r="C275" s="18" t="s">
        <v>6</v>
      </c>
      <c r="D275" s="25" t="s">
        <v>2</v>
      </c>
      <c r="E275" s="22">
        <v>200000</v>
      </c>
      <c r="F275" s="28"/>
    </row>
    <row r="276" spans="1:6" ht="27.75" customHeight="1">
      <c r="A276" s="18" t="s">
        <v>211</v>
      </c>
      <c r="B276" s="25" t="s">
        <v>72</v>
      </c>
      <c r="C276" s="18" t="s">
        <v>7</v>
      </c>
      <c r="D276" s="25" t="s">
        <v>2</v>
      </c>
      <c r="E276" s="22">
        <v>50000</v>
      </c>
      <c r="F276" s="28"/>
    </row>
    <row r="277" spans="1:6" ht="27.75" customHeight="1">
      <c r="A277" s="18" t="s">
        <v>211</v>
      </c>
      <c r="B277" s="25" t="s">
        <v>72</v>
      </c>
      <c r="C277" s="18" t="s">
        <v>103</v>
      </c>
      <c r="D277" s="25" t="s">
        <v>2</v>
      </c>
      <c r="E277" s="22">
        <v>200000</v>
      </c>
      <c r="F277" s="28"/>
    </row>
    <row r="278" spans="1:6" ht="27.75" customHeight="1">
      <c r="A278" s="18" t="s">
        <v>211</v>
      </c>
      <c r="B278" s="25" t="s">
        <v>2</v>
      </c>
      <c r="C278" s="18" t="s">
        <v>11</v>
      </c>
      <c r="D278" s="25" t="s">
        <v>2</v>
      </c>
      <c r="E278" s="22">
        <v>200000</v>
      </c>
      <c r="F278" s="28"/>
    </row>
    <row r="279" spans="1:6" ht="27.75" customHeight="1">
      <c r="A279" s="18" t="s">
        <v>211</v>
      </c>
      <c r="B279" s="25" t="s">
        <v>2</v>
      </c>
      <c r="C279" s="18" t="s">
        <v>8</v>
      </c>
      <c r="D279" s="25" t="s">
        <v>2</v>
      </c>
      <c r="E279" s="22">
        <v>200000</v>
      </c>
      <c r="F279" s="28"/>
    </row>
    <row r="280" spans="1:6" ht="27.75" customHeight="1">
      <c r="A280" s="18" t="s">
        <v>211</v>
      </c>
      <c r="B280" s="25" t="s">
        <v>2</v>
      </c>
      <c r="C280" s="18" t="s">
        <v>9</v>
      </c>
      <c r="D280" s="25" t="s">
        <v>2</v>
      </c>
      <c r="E280" s="22">
        <v>200000</v>
      </c>
      <c r="F280" s="28"/>
    </row>
    <row r="281" spans="1:6" ht="27.75" customHeight="1">
      <c r="A281" s="18" t="s">
        <v>211</v>
      </c>
      <c r="B281" s="25" t="s">
        <v>2</v>
      </c>
      <c r="C281" s="18" t="s">
        <v>184</v>
      </c>
      <c r="D281" s="25" t="s">
        <v>2</v>
      </c>
      <c r="E281" s="22">
        <v>200000</v>
      </c>
      <c r="F281" s="28"/>
    </row>
    <row r="282" spans="1:6" ht="27.75" customHeight="1">
      <c r="A282" s="18" t="s">
        <v>211</v>
      </c>
      <c r="B282" s="25" t="s">
        <v>2</v>
      </c>
      <c r="C282" s="19" t="s">
        <v>196</v>
      </c>
      <c r="D282" s="25" t="s">
        <v>2</v>
      </c>
      <c r="E282" s="22">
        <v>40000</v>
      </c>
      <c r="F282" s="28"/>
    </row>
    <row r="283" spans="1:6" ht="27.75" customHeight="1">
      <c r="A283" s="18" t="s">
        <v>212</v>
      </c>
      <c r="B283" s="25" t="s">
        <v>2</v>
      </c>
      <c r="C283" s="18" t="s">
        <v>13</v>
      </c>
      <c r="D283" s="25" t="s">
        <v>2</v>
      </c>
      <c r="E283" s="22">
        <v>200000</v>
      </c>
      <c r="F283" s="28"/>
    </row>
    <row r="284" spans="1:6" ht="27.75" customHeight="1">
      <c r="A284" s="18" t="s">
        <v>212</v>
      </c>
      <c r="B284" s="25" t="s">
        <v>2</v>
      </c>
      <c r="C284" s="18" t="s">
        <v>14</v>
      </c>
      <c r="D284" s="25" t="s">
        <v>2</v>
      </c>
      <c r="E284" s="22">
        <v>200000</v>
      </c>
      <c r="F284" s="28"/>
    </row>
    <row r="285" spans="1:6" ht="27.75" customHeight="1">
      <c r="A285" s="18" t="s">
        <v>212</v>
      </c>
      <c r="B285" s="25" t="s">
        <v>2</v>
      </c>
      <c r="C285" s="82" t="s">
        <v>154</v>
      </c>
      <c r="D285" s="25" t="s">
        <v>2</v>
      </c>
      <c r="E285" s="22">
        <v>200000</v>
      </c>
      <c r="F285" s="28"/>
    </row>
    <row r="286" spans="1:6" ht="27.75" customHeight="1">
      <c r="A286" s="18" t="s">
        <v>213</v>
      </c>
      <c r="B286" s="25" t="s">
        <v>30</v>
      </c>
      <c r="C286" s="82" t="s">
        <v>133</v>
      </c>
      <c r="D286" s="25" t="s">
        <v>2</v>
      </c>
      <c r="E286" s="22">
        <v>20000</v>
      </c>
      <c r="F286" s="28"/>
    </row>
    <row r="287" spans="1:6" ht="27.75" customHeight="1">
      <c r="A287" s="18" t="s">
        <v>213</v>
      </c>
      <c r="B287" s="25" t="s">
        <v>2</v>
      </c>
      <c r="C287" s="82" t="s">
        <v>132</v>
      </c>
      <c r="D287" s="25" t="s">
        <v>2</v>
      </c>
      <c r="E287" s="22">
        <v>20000</v>
      </c>
      <c r="F287" s="28"/>
    </row>
    <row r="288" spans="1:6" ht="27.75" customHeight="1">
      <c r="A288" s="68" t="s">
        <v>63</v>
      </c>
      <c r="B288" s="17"/>
      <c r="C288" s="20"/>
      <c r="D288" s="17"/>
      <c r="E288" s="23">
        <f>SUM(E268:E287)</f>
        <v>4433371</v>
      </c>
      <c r="F288" s="17"/>
    </row>
    <row r="289" spans="1:6" ht="27.75" customHeight="1">
      <c r="A289" s="68" t="s">
        <v>64</v>
      </c>
      <c r="B289" s="17"/>
      <c r="C289" s="20"/>
      <c r="D289" s="17"/>
      <c r="E289" s="23">
        <f>E288+E263</f>
        <v>279324343</v>
      </c>
      <c r="F289" s="17"/>
    </row>
    <row r="291" ht="13.5">
      <c r="E291" s="98"/>
    </row>
  </sheetData>
  <sheetProtection/>
  <mergeCells count="4">
    <mergeCell ref="A2:F2"/>
    <mergeCell ref="A4:F4"/>
    <mergeCell ref="A5:F5"/>
    <mergeCell ref="A7:C7"/>
  </mergeCells>
  <printOptions/>
  <pageMargins left="0.75" right="0.75" top="0.98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PageLayoutView="0" workbookViewId="0" topLeftCell="A95">
      <selection activeCell="I38" sqref="I38"/>
    </sheetView>
  </sheetViews>
  <sheetFormatPr defaultColWidth="8.88671875" defaultRowHeight="13.5"/>
  <cols>
    <col min="1" max="1" width="10.77734375" style="32" customWidth="1"/>
    <col min="2" max="2" width="20.4453125" style="57" customWidth="1"/>
    <col min="3" max="3" width="14.10546875" style="32" customWidth="1"/>
    <col min="4" max="4" width="17.4453125" style="33" customWidth="1"/>
    <col min="5" max="5" width="11.77734375" style="32" customWidth="1"/>
    <col min="6" max="6" width="7.99609375" style="32" hidden="1" customWidth="1"/>
    <col min="7" max="7" width="8.88671875" style="32" customWidth="1"/>
    <col min="8" max="8" width="10.6640625" style="32" bestFit="1" customWidth="1"/>
    <col min="9" max="10" width="17.21484375" style="32" customWidth="1"/>
    <col min="11" max="11" width="10.6640625" style="32" bestFit="1" customWidth="1"/>
    <col min="12" max="12" width="17.88671875" style="32" customWidth="1"/>
    <col min="13" max="16384" width="8.88671875" style="32" customWidth="1"/>
  </cols>
  <sheetData>
    <row r="1" spans="1:6" ht="21" customHeight="1">
      <c r="A1" s="159" t="s">
        <v>49</v>
      </c>
      <c r="B1" s="159"/>
      <c r="C1" s="159"/>
      <c r="D1" s="159"/>
      <c r="E1" s="159"/>
      <c r="F1" s="159"/>
    </row>
    <row r="2" ht="18.75" customHeight="1">
      <c r="E2" s="58" t="s">
        <v>19</v>
      </c>
    </row>
    <row r="3" spans="1:6" ht="24.75" customHeight="1">
      <c r="A3" s="36" t="s">
        <v>50</v>
      </c>
      <c r="B3" s="37" t="s">
        <v>83</v>
      </c>
      <c r="C3" s="36" t="s">
        <v>51</v>
      </c>
      <c r="D3" s="37" t="s">
        <v>52</v>
      </c>
      <c r="E3" s="160" t="s">
        <v>53</v>
      </c>
      <c r="F3" s="160"/>
    </row>
    <row r="4" spans="1:6" ht="26.25" customHeight="1">
      <c r="A4" s="125">
        <v>40917</v>
      </c>
      <c r="B4" s="127" t="s">
        <v>84</v>
      </c>
      <c r="C4" s="126">
        <v>5047808</v>
      </c>
      <c r="D4" s="171" t="s">
        <v>303</v>
      </c>
      <c r="E4" s="92"/>
      <c r="F4" s="36"/>
    </row>
    <row r="5" spans="1:6" ht="26.25" customHeight="1">
      <c r="A5" s="125">
        <v>40927</v>
      </c>
      <c r="B5" s="128" t="s">
        <v>215</v>
      </c>
      <c r="C5" s="126">
        <v>2248329</v>
      </c>
      <c r="D5" s="171"/>
      <c r="E5" s="92"/>
      <c r="F5" s="36"/>
    </row>
    <row r="6" spans="1:6" ht="26.25" customHeight="1">
      <c r="A6" s="125">
        <v>40927</v>
      </c>
      <c r="B6" s="128" t="s">
        <v>216</v>
      </c>
      <c r="C6" s="126">
        <v>625671</v>
      </c>
      <c r="D6" s="171"/>
      <c r="E6" s="92"/>
      <c r="F6" s="36"/>
    </row>
    <row r="7" spans="1:6" ht="26.25" customHeight="1">
      <c r="A7" s="125">
        <v>40927</v>
      </c>
      <c r="B7" s="128" t="s">
        <v>217</v>
      </c>
      <c r="C7" s="126">
        <v>180000</v>
      </c>
      <c r="D7" s="171"/>
      <c r="E7" s="92"/>
      <c r="F7" s="36"/>
    </row>
    <row r="8" spans="1:6" ht="26.25" customHeight="1">
      <c r="A8" s="125">
        <v>40927</v>
      </c>
      <c r="B8" s="128" t="s">
        <v>218</v>
      </c>
      <c r="C8" s="126">
        <v>1437000</v>
      </c>
      <c r="D8" s="171"/>
      <c r="E8" s="92"/>
      <c r="F8" s="36"/>
    </row>
    <row r="9" spans="1:6" ht="26.25" customHeight="1">
      <c r="A9" s="125">
        <v>40927</v>
      </c>
      <c r="B9" s="128" t="s">
        <v>219</v>
      </c>
      <c r="C9" s="126">
        <v>374250</v>
      </c>
      <c r="D9" s="171"/>
      <c r="E9" s="92"/>
      <c r="F9" s="36"/>
    </row>
    <row r="10" spans="1:6" ht="26.25" customHeight="1">
      <c r="A10" s="125">
        <v>40927</v>
      </c>
      <c r="B10" s="128" t="s">
        <v>220</v>
      </c>
      <c r="C10" s="126">
        <v>98950</v>
      </c>
      <c r="D10" s="171"/>
      <c r="E10" s="92"/>
      <c r="F10" s="36"/>
    </row>
    <row r="11" spans="1:6" ht="26.25" customHeight="1">
      <c r="A11" s="125">
        <v>40933</v>
      </c>
      <c r="B11" s="128" t="s">
        <v>221</v>
      </c>
      <c r="C11" s="126">
        <v>34210</v>
      </c>
      <c r="D11" s="171"/>
      <c r="E11" s="92"/>
      <c r="F11" s="36"/>
    </row>
    <row r="12" spans="1:6" ht="26.25" customHeight="1">
      <c r="A12" s="125">
        <v>40933</v>
      </c>
      <c r="B12" s="128" t="s">
        <v>222</v>
      </c>
      <c r="C12" s="126">
        <v>31610</v>
      </c>
      <c r="D12" s="171"/>
      <c r="E12" s="92"/>
      <c r="F12" s="36"/>
    </row>
    <row r="13" spans="1:6" ht="26.25" customHeight="1">
      <c r="A13" s="125">
        <v>40939</v>
      </c>
      <c r="B13" s="128" t="s">
        <v>223</v>
      </c>
      <c r="C13" s="126">
        <v>54000</v>
      </c>
      <c r="D13" s="171"/>
      <c r="E13" s="92"/>
      <c r="F13" s="36"/>
    </row>
    <row r="14" spans="1:6" ht="26.25" customHeight="1">
      <c r="A14" s="125">
        <v>40939</v>
      </c>
      <c r="B14" s="128" t="s">
        <v>224</v>
      </c>
      <c r="C14" s="126">
        <v>33600</v>
      </c>
      <c r="D14" s="171"/>
      <c r="E14" s="92"/>
      <c r="F14" s="36"/>
    </row>
    <row r="15" spans="1:6" ht="26.25" customHeight="1">
      <c r="A15" s="125">
        <v>40939</v>
      </c>
      <c r="B15" s="128" t="s">
        <v>225</v>
      </c>
      <c r="C15" s="126">
        <v>21130</v>
      </c>
      <c r="D15" s="171"/>
      <c r="E15" s="92"/>
      <c r="F15" s="36"/>
    </row>
    <row r="16" spans="1:6" ht="26.25" customHeight="1">
      <c r="A16" s="125">
        <v>40939</v>
      </c>
      <c r="B16" s="128" t="s">
        <v>226</v>
      </c>
      <c r="C16" s="126">
        <v>1000</v>
      </c>
      <c r="D16" s="171"/>
      <c r="E16" s="92"/>
      <c r="F16" s="36"/>
    </row>
    <row r="17" spans="1:6" ht="26.25" customHeight="1">
      <c r="A17" s="125">
        <v>40940</v>
      </c>
      <c r="B17" s="128" t="s">
        <v>227</v>
      </c>
      <c r="C17" s="126">
        <v>-1000</v>
      </c>
      <c r="D17" s="172"/>
      <c r="E17" s="92"/>
      <c r="F17" s="36"/>
    </row>
    <row r="18" spans="1:6" ht="26.25" customHeight="1">
      <c r="A18" s="125">
        <v>40941</v>
      </c>
      <c r="B18" s="128" t="s">
        <v>308</v>
      </c>
      <c r="C18" s="126">
        <v>4908232</v>
      </c>
      <c r="D18" s="172" t="s">
        <v>307</v>
      </c>
      <c r="E18" s="92"/>
      <c r="F18" s="36"/>
    </row>
    <row r="19" spans="1:6" ht="26.25" customHeight="1">
      <c r="A19" s="125">
        <v>40953</v>
      </c>
      <c r="B19" s="128" t="s">
        <v>228</v>
      </c>
      <c r="C19" s="126">
        <v>20000000</v>
      </c>
      <c r="D19" s="172" t="s">
        <v>305</v>
      </c>
      <c r="E19" s="92"/>
      <c r="F19" s="36"/>
    </row>
    <row r="20" spans="1:6" ht="26.25" customHeight="1">
      <c r="A20" s="125">
        <v>40956</v>
      </c>
      <c r="B20" s="128" t="s">
        <v>306</v>
      </c>
      <c r="C20" s="126">
        <v>100000</v>
      </c>
      <c r="D20" s="172"/>
      <c r="E20" s="92"/>
      <c r="F20" s="36"/>
    </row>
    <row r="21" spans="1:6" ht="26.25" customHeight="1">
      <c r="A21" s="125">
        <v>40963</v>
      </c>
      <c r="B21" s="128" t="s">
        <v>229</v>
      </c>
      <c r="C21" s="126">
        <v>17700</v>
      </c>
      <c r="D21" s="172"/>
      <c r="E21" s="92"/>
      <c r="F21" s="36"/>
    </row>
    <row r="22" spans="1:6" ht="26.25" customHeight="1">
      <c r="A22" s="125">
        <v>40963</v>
      </c>
      <c r="B22" s="128" t="s">
        <v>230</v>
      </c>
      <c r="C22" s="126">
        <v>540440</v>
      </c>
      <c r="D22" s="172"/>
      <c r="E22" s="92"/>
      <c r="F22" s="36"/>
    </row>
    <row r="23" spans="1:6" ht="26.25" customHeight="1">
      <c r="A23" s="125">
        <v>40963</v>
      </c>
      <c r="B23" s="128" t="s">
        <v>231</v>
      </c>
      <c r="C23" s="126">
        <v>30000</v>
      </c>
      <c r="D23" s="172"/>
      <c r="E23" s="92"/>
      <c r="F23" s="36"/>
    </row>
    <row r="24" spans="1:6" ht="26.25" customHeight="1">
      <c r="A24" s="125">
        <v>40963</v>
      </c>
      <c r="B24" s="128" t="s">
        <v>232</v>
      </c>
      <c r="C24" s="126">
        <v>2874000</v>
      </c>
      <c r="D24" s="172"/>
      <c r="E24" s="92"/>
      <c r="F24" s="36"/>
    </row>
    <row r="25" spans="1:6" ht="26.25" customHeight="1">
      <c r="A25" s="125">
        <v>40963</v>
      </c>
      <c r="B25" s="128" t="s">
        <v>233</v>
      </c>
      <c r="C25" s="126">
        <v>180000</v>
      </c>
      <c r="D25" s="172"/>
      <c r="E25" s="92"/>
      <c r="F25" s="36"/>
    </row>
    <row r="26" spans="1:6" ht="26.25" customHeight="1">
      <c r="A26" s="125">
        <v>40963</v>
      </c>
      <c r="B26" s="128" t="s">
        <v>234</v>
      </c>
      <c r="C26" s="126">
        <v>254500</v>
      </c>
      <c r="D26" s="172"/>
      <c r="E26" s="92"/>
      <c r="F26" s="36"/>
    </row>
    <row r="27" spans="1:6" ht="26.25" customHeight="1">
      <c r="A27" s="125">
        <v>40963</v>
      </c>
      <c r="B27" s="128" t="s">
        <v>77</v>
      </c>
      <c r="C27" s="126">
        <v>98950</v>
      </c>
      <c r="D27" s="172"/>
      <c r="E27" s="92"/>
      <c r="F27" s="36"/>
    </row>
    <row r="28" spans="1:6" ht="26.25" customHeight="1">
      <c r="A28" s="125">
        <v>40963</v>
      </c>
      <c r="B28" s="128" t="s">
        <v>309</v>
      </c>
      <c r="C28" s="126">
        <v>2100000</v>
      </c>
      <c r="D28" s="173"/>
      <c r="E28" s="92"/>
      <c r="F28" s="36"/>
    </row>
    <row r="29" spans="1:9" ht="27" customHeight="1">
      <c r="A29" s="168">
        <v>40966</v>
      </c>
      <c r="B29" s="169" t="s">
        <v>313</v>
      </c>
      <c r="C29" s="170">
        <v>37410</v>
      </c>
      <c r="D29" s="174" t="s">
        <v>311</v>
      </c>
      <c r="E29" s="92"/>
      <c r="F29" s="36"/>
      <c r="I29" s="61"/>
    </row>
    <row r="30" spans="1:9" ht="26.25" customHeight="1">
      <c r="A30" s="125">
        <v>40966</v>
      </c>
      <c r="B30" s="128" t="s">
        <v>75</v>
      </c>
      <c r="C30" s="126">
        <v>30990</v>
      </c>
      <c r="D30" s="175"/>
      <c r="E30" s="92"/>
      <c r="F30" s="36"/>
      <c r="I30" s="61"/>
    </row>
    <row r="31" spans="1:9" ht="26.25" customHeight="1">
      <c r="A31" s="125">
        <v>40968</v>
      </c>
      <c r="B31" s="128" t="s">
        <v>235</v>
      </c>
      <c r="C31" s="126">
        <v>21130</v>
      </c>
      <c r="D31" s="172"/>
      <c r="E31" s="92"/>
      <c r="F31" s="36"/>
      <c r="I31" s="61"/>
    </row>
    <row r="32" spans="1:8" ht="26.25" customHeight="1">
      <c r="A32" s="125">
        <v>40968</v>
      </c>
      <c r="B32" s="128" t="s">
        <v>310</v>
      </c>
      <c r="C32" s="126">
        <v>73310</v>
      </c>
      <c r="D32" s="176"/>
      <c r="E32" s="154"/>
      <c r="F32" s="154"/>
      <c r="H32" s="59"/>
    </row>
    <row r="33" spans="1:8" ht="26.25" customHeight="1">
      <c r="A33" s="125">
        <v>40968</v>
      </c>
      <c r="B33" s="128" t="s">
        <v>236</v>
      </c>
      <c r="C33" s="126">
        <v>12000</v>
      </c>
      <c r="D33" s="176"/>
      <c r="E33" s="66"/>
      <c r="F33" s="66"/>
      <c r="H33" s="59"/>
    </row>
    <row r="34" spans="1:8" ht="26.25" customHeight="1">
      <c r="A34" s="125">
        <v>40968</v>
      </c>
      <c r="B34" s="128" t="s">
        <v>228</v>
      </c>
      <c r="C34" s="126">
        <v>180000000</v>
      </c>
      <c r="D34" s="176" t="s">
        <v>305</v>
      </c>
      <c r="E34" s="66"/>
      <c r="F34" s="66"/>
      <c r="H34" s="59"/>
    </row>
    <row r="35" spans="1:6" ht="26.25" customHeight="1">
      <c r="A35" s="125">
        <v>40983</v>
      </c>
      <c r="B35" s="128" t="s">
        <v>237</v>
      </c>
      <c r="C35" s="126">
        <v>5722228</v>
      </c>
      <c r="D35" s="177"/>
      <c r="E35" s="66"/>
      <c r="F35" s="66"/>
    </row>
    <row r="36" spans="1:6" ht="21.75" customHeight="1">
      <c r="A36" s="125">
        <v>40983</v>
      </c>
      <c r="B36" s="128" t="s">
        <v>238</v>
      </c>
      <c r="C36" s="126">
        <v>200000</v>
      </c>
      <c r="D36" s="177"/>
      <c r="E36" s="66"/>
      <c r="F36" s="66"/>
    </row>
    <row r="37" spans="1:6" ht="21.75" customHeight="1">
      <c r="A37" s="125">
        <v>40991</v>
      </c>
      <c r="B37" s="128" t="s">
        <v>235</v>
      </c>
      <c r="C37" s="126">
        <v>21130</v>
      </c>
      <c r="D37" s="176"/>
      <c r="E37" s="154"/>
      <c r="F37" s="154"/>
    </row>
    <row r="38" spans="1:6" ht="21.75" customHeight="1">
      <c r="A38" s="125">
        <v>40991</v>
      </c>
      <c r="B38" s="128" t="s">
        <v>239</v>
      </c>
      <c r="C38" s="126">
        <v>29430</v>
      </c>
      <c r="D38" s="176"/>
      <c r="E38" s="66"/>
      <c r="F38" s="66"/>
    </row>
    <row r="39" spans="1:6" ht="21.75" customHeight="1">
      <c r="A39" s="125">
        <v>40991</v>
      </c>
      <c r="B39" s="128" t="s">
        <v>240</v>
      </c>
      <c r="C39" s="126">
        <v>300000</v>
      </c>
      <c r="D39" s="176"/>
      <c r="E39" s="154"/>
      <c r="F39" s="154"/>
    </row>
    <row r="40" spans="1:6" ht="21.75" customHeight="1">
      <c r="A40" s="125">
        <v>40994</v>
      </c>
      <c r="B40" s="128" t="s">
        <v>312</v>
      </c>
      <c r="C40" s="126">
        <v>32620</v>
      </c>
      <c r="D40" s="176" t="s">
        <v>311</v>
      </c>
      <c r="E40" s="66"/>
      <c r="F40" s="66"/>
    </row>
    <row r="41" spans="1:6" ht="21.75" customHeight="1">
      <c r="A41" s="125">
        <v>40994</v>
      </c>
      <c r="B41" s="128" t="s">
        <v>75</v>
      </c>
      <c r="C41" s="126">
        <v>28220</v>
      </c>
      <c r="D41" s="176"/>
      <c r="E41" s="66"/>
      <c r="F41" s="66"/>
    </row>
    <row r="42" spans="1:6" ht="21.75" customHeight="1">
      <c r="A42" s="125">
        <v>41024</v>
      </c>
      <c r="B42" s="128" t="s">
        <v>242</v>
      </c>
      <c r="C42" s="126">
        <v>3156000</v>
      </c>
      <c r="D42" s="176"/>
      <c r="E42" s="66"/>
      <c r="F42" s="66"/>
    </row>
    <row r="43" spans="1:6" ht="21.75" customHeight="1">
      <c r="A43" s="125">
        <v>41024</v>
      </c>
      <c r="B43" s="128" t="s">
        <v>233</v>
      </c>
      <c r="C43" s="126">
        <v>180000</v>
      </c>
      <c r="D43" s="176"/>
      <c r="E43" s="66"/>
      <c r="F43" s="66"/>
    </row>
    <row r="44" spans="1:6" ht="21.75" customHeight="1">
      <c r="A44" s="125">
        <v>41024</v>
      </c>
      <c r="B44" s="128" t="s">
        <v>243</v>
      </c>
      <c r="C44" s="126">
        <v>278000</v>
      </c>
      <c r="D44" s="176"/>
      <c r="E44" s="66"/>
      <c r="F44" s="66"/>
    </row>
    <row r="45" spans="1:8" ht="21.75" customHeight="1">
      <c r="A45" s="125">
        <v>41024</v>
      </c>
      <c r="B45" s="128" t="s">
        <v>244</v>
      </c>
      <c r="C45" s="126">
        <v>96320</v>
      </c>
      <c r="D45" s="176"/>
      <c r="E45" s="154"/>
      <c r="F45" s="154"/>
      <c r="H45" s="59"/>
    </row>
    <row r="46" spans="1:8" ht="21.75" customHeight="1">
      <c r="A46" s="125">
        <v>41024</v>
      </c>
      <c r="B46" s="128" t="s">
        <v>235</v>
      </c>
      <c r="C46" s="126">
        <v>21130</v>
      </c>
      <c r="D46" s="176"/>
      <c r="E46" s="66"/>
      <c r="F46" s="66"/>
      <c r="H46" s="59"/>
    </row>
    <row r="47" spans="1:8" ht="21.75" customHeight="1">
      <c r="A47" s="125">
        <v>41024</v>
      </c>
      <c r="B47" s="128" t="s">
        <v>245</v>
      </c>
      <c r="C47" s="126">
        <v>100000</v>
      </c>
      <c r="D47" s="176"/>
      <c r="E47" s="66"/>
      <c r="F47" s="66"/>
      <c r="H47" s="59"/>
    </row>
    <row r="48" spans="1:6" ht="21.75" customHeight="1">
      <c r="A48" s="125">
        <v>41024</v>
      </c>
      <c r="B48" s="128" t="s">
        <v>246</v>
      </c>
      <c r="C48" s="126">
        <v>32180</v>
      </c>
      <c r="D48" s="176"/>
      <c r="E48" s="66"/>
      <c r="F48" s="66"/>
    </row>
    <row r="49" spans="1:6" ht="21.75" customHeight="1">
      <c r="A49" s="125">
        <v>41024</v>
      </c>
      <c r="B49" s="128" t="s">
        <v>75</v>
      </c>
      <c r="C49" s="126">
        <v>27910</v>
      </c>
      <c r="D49" s="176"/>
      <c r="E49" s="154"/>
      <c r="F49" s="154"/>
    </row>
    <row r="50" spans="1:6" ht="21.75" customHeight="1">
      <c r="A50" s="125">
        <v>41052</v>
      </c>
      <c r="B50" s="128" t="s">
        <v>235</v>
      </c>
      <c r="C50" s="126">
        <v>21130</v>
      </c>
      <c r="D50" s="176"/>
      <c r="E50" s="95"/>
      <c r="F50" s="66"/>
    </row>
    <row r="51" spans="1:6" ht="21.75" customHeight="1">
      <c r="A51" s="125">
        <v>41052</v>
      </c>
      <c r="B51" s="128" t="s">
        <v>247</v>
      </c>
      <c r="C51" s="126">
        <v>840000</v>
      </c>
      <c r="D51" s="176"/>
      <c r="E51" s="66"/>
      <c r="F51" s="66"/>
    </row>
    <row r="52" spans="1:6" ht="21.75" customHeight="1">
      <c r="A52" s="125">
        <v>41054</v>
      </c>
      <c r="B52" s="128" t="s">
        <v>248</v>
      </c>
      <c r="C52" s="126">
        <v>3156000</v>
      </c>
      <c r="D52" s="176"/>
      <c r="E52" s="66"/>
      <c r="F52" s="66"/>
    </row>
    <row r="53" spans="1:6" ht="21.75" customHeight="1">
      <c r="A53" s="125">
        <v>41054</v>
      </c>
      <c r="B53" s="128" t="s">
        <v>233</v>
      </c>
      <c r="C53" s="126">
        <v>180000</v>
      </c>
      <c r="D53" s="178"/>
      <c r="E53" s="154"/>
      <c r="F53" s="154"/>
    </row>
    <row r="54" spans="1:6" ht="21.75" customHeight="1">
      <c r="A54" s="125">
        <v>41054</v>
      </c>
      <c r="B54" s="128" t="s">
        <v>249</v>
      </c>
      <c r="C54" s="126">
        <v>278000</v>
      </c>
      <c r="D54" s="177"/>
      <c r="E54" s="66"/>
      <c r="F54" s="66"/>
    </row>
    <row r="55" spans="1:6" ht="21.75" customHeight="1">
      <c r="A55" s="125">
        <v>41054</v>
      </c>
      <c r="B55" s="128" t="s">
        <v>250</v>
      </c>
      <c r="C55" s="126">
        <v>111200</v>
      </c>
      <c r="D55" s="176"/>
      <c r="E55" s="66"/>
      <c r="F55" s="66"/>
    </row>
    <row r="56" spans="1:6" ht="21.75" customHeight="1">
      <c r="A56" s="125">
        <v>41054</v>
      </c>
      <c r="B56" s="128" t="s">
        <v>251</v>
      </c>
      <c r="C56" s="126">
        <v>100000</v>
      </c>
      <c r="D56" s="176"/>
      <c r="E56" s="66"/>
      <c r="F56" s="66"/>
    </row>
    <row r="57" spans="1:6" ht="21.75" customHeight="1">
      <c r="A57" s="125">
        <v>41054</v>
      </c>
      <c r="B57" s="128" t="s">
        <v>252</v>
      </c>
      <c r="C57" s="126">
        <v>1086626</v>
      </c>
      <c r="D57" s="176"/>
      <c r="E57" s="66"/>
      <c r="F57" s="66"/>
    </row>
    <row r="58" spans="1:6" ht="21.75" customHeight="1">
      <c r="A58" s="179">
        <v>41054</v>
      </c>
      <c r="B58" s="180" t="s">
        <v>253</v>
      </c>
      <c r="C58" s="131">
        <v>31400</v>
      </c>
      <c r="D58" s="181"/>
      <c r="E58" s="182"/>
      <c r="F58" s="66"/>
    </row>
    <row r="59" spans="1:6" ht="21.75" customHeight="1">
      <c r="A59" s="168">
        <v>41054</v>
      </c>
      <c r="B59" s="169" t="s">
        <v>254</v>
      </c>
      <c r="C59" s="170">
        <v>25140</v>
      </c>
      <c r="D59" s="202"/>
      <c r="E59" s="203"/>
      <c r="F59" s="66"/>
    </row>
    <row r="60" spans="1:6" ht="21.75" customHeight="1">
      <c r="A60" s="197">
        <v>41075</v>
      </c>
      <c r="B60" s="198" t="s">
        <v>255</v>
      </c>
      <c r="C60" s="199">
        <v>3000000</v>
      </c>
      <c r="D60" s="200"/>
      <c r="E60" s="201"/>
      <c r="F60" s="66"/>
    </row>
    <row r="61" spans="1:6" ht="21.75" customHeight="1">
      <c r="A61" s="185">
        <v>41085</v>
      </c>
      <c r="B61" s="186" t="s">
        <v>256</v>
      </c>
      <c r="C61" s="130">
        <v>3156000</v>
      </c>
      <c r="D61" s="67"/>
      <c r="E61" s="66"/>
      <c r="F61" s="66"/>
    </row>
    <row r="62" spans="1:6" ht="21.75" customHeight="1">
      <c r="A62" s="125">
        <v>41085</v>
      </c>
      <c r="B62" s="128" t="s">
        <v>233</v>
      </c>
      <c r="C62" s="126">
        <v>180000</v>
      </c>
      <c r="D62" s="183"/>
      <c r="E62" s="184"/>
      <c r="F62" s="66"/>
    </row>
    <row r="63" spans="1:6" ht="21.75" customHeight="1">
      <c r="A63" s="125">
        <v>41085</v>
      </c>
      <c r="B63" s="128" t="s">
        <v>257</v>
      </c>
      <c r="C63" s="126">
        <v>278000</v>
      </c>
      <c r="D63" s="67"/>
      <c r="E63" s="66"/>
      <c r="F63" s="66"/>
    </row>
    <row r="64" spans="1:6" ht="21.75" customHeight="1">
      <c r="A64" s="125">
        <v>41085</v>
      </c>
      <c r="B64" s="128" t="s">
        <v>258</v>
      </c>
      <c r="C64" s="126">
        <v>111200</v>
      </c>
      <c r="D64" s="161"/>
      <c r="E64" s="66"/>
      <c r="F64" s="66"/>
    </row>
    <row r="65" spans="1:6" ht="21.75" customHeight="1">
      <c r="A65" s="125">
        <v>41085</v>
      </c>
      <c r="B65" s="128" t="s">
        <v>235</v>
      </c>
      <c r="C65" s="126">
        <v>21130</v>
      </c>
      <c r="D65" s="67"/>
      <c r="E65" s="66"/>
      <c r="F65" s="66"/>
    </row>
    <row r="66" spans="1:6" ht="21.75" customHeight="1">
      <c r="A66" s="125">
        <v>41085</v>
      </c>
      <c r="B66" s="128" t="s">
        <v>259</v>
      </c>
      <c r="C66" s="126">
        <v>27070</v>
      </c>
      <c r="D66" s="67"/>
      <c r="E66" s="66"/>
      <c r="F66" s="66"/>
    </row>
    <row r="67" spans="1:6" ht="21.75" customHeight="1">
      <c r="A67" s="125">
        <v>41085</v>
      </c>
      <c r="B67" s="128" t="s">
        <v>260</v>
      </c>
      <c r="C67" s="126">
        <v>17700</v>
      </c>
      <c r="D67" s="67"/>
      <c r="E67" s="66"/>
      <c r="F67" s="66"/>
    </row>
    <row r="68" spans="1:6" ht="21.75" customHeight="1">
      <c r="A68" s="125">
        <v>41085</v>
      </c>
      <c r="B68" s="128" t="s">
        <v>75</v>
      </c>
      <c r="C68" s="126">
        <v>23900</v>
      </c>
      <c r="D68" s="67"/>
      <c r="E68" s="66"/>
      <c r="F68" s="90"/>
    </row>
    <row r="69" spans="1:12" ht="22.5" customHeight="1">
      <c r="A69" s="125">
        <v>41085</v>
      </c>
      <c r="B69" s="128" t="s">
        <v>241</v>
      </c>
      <c r="C69" s="126">
        <v>27740</v>
      </c>
      <c r="D69" s="67"/>
      <c r="E69" s="67"/>
      <c r="F69" s="60"/>
      <c r="L69" s="61"/>
    </row>
    <row r="70" spans="1:12" ht="22.5" customHeight="1">
      <c r="A70" s="125">
        <v>41093</v>
      </c>
      <c r="B70" s="128" t="s">
        <v>261</v>
      </c>
      <c r="C70" s="126">
        <v>170000</v>
      </c>
      <c r="D70" s="67"/>
      <c r="E70" s="67"/>
      <c r="F70" s="60"/>
      <c r="L70" s="61"/>
    </row>
    <row r="71" spans="1:12" ht="22.5" customHeight="1">
      <c r="A71" s="125">
        <v>41093</v>
      </c>
      <c r="B71" s="128" t="s">
        <v>66</v>
      </c>
      <c r="C71" s="126">
        <v>100000</v>
      </c>
      <c r="D71" s="67"/>
      <c r="E71" s="67"/>
      <c r="F71" s="60"/>
      <c r="I71" s="61"/>
      <c r="L71" s="61"/>
    </row>
    <row r="72" spans="1:12" ht="22.5" customHeight="1">
      <c r="A72" s="125">
        <v>41115</v>
      </c>
      <c r="B72" s="128" t="s">
        <v>262</v>
      </c>
      <c r="C72" s="126">
        <v>3156000</v>
      </c>
      <c r="D72" s="67"/>
      <c r="E72" s="67"/>
      <c r="F72" s="60"/>
      <c r="L72" s="61"/>
    </row>
    <row r="73" spans="1:12" ht="22.5" customHeight="1">
      <c r="A73" s="125">
        <v>41115</v>
      </c>
      <c r="B73" s="128" t="s">
        <v>76</v>
      </c>
      <c r="C73" s="126">
        <v>180000</v>
      </c>
      <c r="D73" s="67"/>
      <c r="E73" s="67"/>
      <c r="F73" s="60"/>
      <c r="L73" s="61"/>
    </row>
    <row r="74" spans="1:12" ht="22.5" customHeight="1">
      <c r="A74" s="125">
        <v>41115</v>
      </c>
      <c r="B74" s="128" t="s">
        <v>234</v>
      </c>
      <c r="C74" s="126">
        <v>278000</v>
      </c>
      <c r="D74" s="67"/>
      <c r="E74" s="67"/>
      <c r="F74" s="60"/>
      <c r="I74" s="61"/>
      <c r="L74" s="61"/>
    </row>
    <row r="75" spans="1:12" ht="22.5" customHeight="1">
      <c r="A75" s="125">
        <v>41115</v>
      </c>
      <c r="B75" s="128" t="s">
        <v>77</v>
      </c>
      <c r="C75" s="126">
        <v>111200</v>
      </c>
      <c r="D75" s="67"/>
      <c r="E75" s="67"/>
      <c r="F75" s="60"/>
      <c r="I75" s="61"/>
      <c r="L75" s="61"/>
    </row>
    <row r="76" spans="1:12" ht="22.5" customHeight="1">
      <c r="A76" s="125">
        <v>41115</v>
      </c>
      <c r="B76" s="128" t="s">
        <v>235</v>
      </c>
      <c r="C76" s="126">
        <v>21130</v>
      </c>
      <c r="D76" s="67"/>
      <c r="E76" s="67"/>
      <c r="F76" s="60"/>
      <c r="I76" s="61"/>
      <c r="L76" s="61"/>
    </row>
    <row r="77" spans="1:12" ht="22.5" customHeight="1">
      <c r="A77" s="125">
        <v>41115</v>
      </c>
      <c r="B77" s="128" t="s">
        <v>306</v>
      </c>
      <c r="C77" s="126">
        <v>100000</v>
      </c>
      <c r="D77" s="67"/>
      <c r="E77" s="67"/>
      <c r="F77" s="60"/>
      <c r="H77" s="152"/>
      <c r="I77" s="152"/>
      <c r="L77" s="61"/>
    </row>
    <row r="78" spans="1:12" ht="22.5" customHeight="1">
      <c r="A78" s="125">
        <v>41115</v>
      </c>
      <c r="B78" s="128" t="s">
        <v>246</v>
      </c>
      <c r="C78" s="126">
        <v>37560</v>
      </c>
      <c r="D78" s="67"/>
      <c r="E78" s="67"/>
      <c r="F78" s="60"/>
      <c r="L78" s="61"/>
    </row>
    <row r="79" spans="1:12" ht="22.5" customHeight="1">
      <c r="A79" s="125">
        <v>41115</v>
      </c>
      <c r="B79" s="128" t="s">
        <v>75</v>
      </c>
      <c r="C79" s="126">
        <v>20980</v>
      </c>
      <c r="D79" s="67"/>
      <c r="E79" s="67"/>
      <c r="F79" s="60"/>
      <c r="L79" s="61"/>
    </row>
    <row r="80" spans="1:12" ht="22.5" customHeight="1">
      <c r="A80" s="125">
        <v>41145</v>
      </c>
      <c r="B80" s="128" t="s">
        <v>260</v>
      </c>
      <c r="C80" s="126">
        <v>19470</v>
      </c>
      <c r="D80" s="67"/>
      <c r="E80" s="67"/>
      <c r="F80" s="60"/>
      <c r="L80" s="61"/>
    </row>
    <row r="81" spans="1:12" ht="22.5" customHeight="1">
      <c r="A81" s="125">
        <v>41145</v>
      </c>
      <c r="B81" s="128" t="s">
        <v>263</v>
      </c>
      <c r="C81" s="126">
        <v>2036130</v>
      </c>
      <c r="D81" s="67"/>
      <c r="E81" s="67"/>
      <c r="F81" s="60"/>
      <c r="L81" s="61"/>
    </row>
    <row r="82" spans="1:12" ht="22.5" customHeight="1">
      <c r="A82" s="125">
        <v>41145</v>
      </c>
      <c r="B82" s="128" t="s">
        <v>264</v>
      </c>
      <c r="C82" s="126">
        <v>180000</v>
      </c>
      <c r="D82" s="67"/>
      <c r="E82" s="67"/>
      <c r="F82" s="60"/>
      <c r="J82" s="61"/>
      <c r="L82" s="61"/>
    </row>
    <row r="83" spans="1:12" ht="22.5" customHeight="1">
      <c r="A83" s="125">
        <v>41145</v>
      </c>
      <c r="B83" s="128" t="s">
        <v>265</v>
      </c>
      <c r="C83" s="126">
        <v>111200</v>
      </c>
      <c r="D83" s="67"/>
      <c r="E83" s="67"/>
      <c r="F83" s="60"/>
      <c r="L83" s="61"/>
    </row>
    <row r="84" spans="1:12" ht="22.5" customHeight="1">
      <c r="A84" s="125">
        <v>41145</v>
      </c>
      <c r="B84" s="128" t="s">
        <v>266</v>
      </c>
      <c r="C84" s="126">
        <v>184680</v>
      </c>
      <c r="D84" s="67"/>
      <c r="E84" s="67"/>
      <c r="F84" s="60"/>
      <c r="L84" s="61"/>
    </row>
    <row r="85" spans="1:12" ht="22.5" customHeight="1">
      <c r="A85" s="125">
        <v>41145</v>
      </c>
      <c r="B85" s="128" t="s">
        <v>235</v>
      </c>
      <c r="C85" s="126">
        <v>21130</v>
      </c>
      <c r="D85" s="67"/>
      <c r="E85" s="67"/>
      <c r="F85" s="60"/>
      <c r="L85" s="61"/>
    </row>
    <row r="86" spans="1:12" ht="22.5" customHeight="1">
      <c r="A86" s="125">
        <v>41145</v>
      </c>
      <c r="B86" s="128" t="s">
        <v>267</v>
      </c>
      <c r="C86" s="126">
        <v>912780</v>
      </c>
      <c r="D86" s="67"/>
      <c r="E86" s="67"/>
      <c r="F86" s="60"/>
      <c r="L86" s="61"/>
    </row>
    <row r="87" spans="1:12" ht="22.5" customHeight="1">
      <c r="A87" s="125">
        <v>41145</v>
      </c>
      <c r="B87" s="128" t="s">
        <v>268</v>
      </c>
      <c r="C87" s="126">
        <v>160000</v>
      </c>
      <c r="D87" s="67"/>
      <c r="E87" s="67"/>
      <c r="F87" s="60"/>
      <c r="L87" s="61"/>
    </row>
    <row r="88" spans="1:6" ht="22.5" customHeight="1">
      <c r="A88" s="125">
        <v>41145</v>
      </c>
      <c r="B88" s="128" t="s">
        <v>269</v>
      </c>
      <c r="C88" s="126">
        <v>89400</v>
      </c>
      <c r="D88" s="67"/>
      <c r="E88" s="67"/>
      <c r="F88" s="60"/>
    </row>
    <row r="89" spans="1:9" ht="22.5" customHeight="1">
      <c r="A89" s="125">
        <v>41145</v>
      </c>
      <c r="B89" s="128" t="s">
        <v>306</v>
      </c>
      <c r="C89" s="126">
        <v>100000</v>
      </c>
      <c r="D89" s="67"/>
      <c r="E89" s="67"/>
      <c r="F89" s="60"/>
      <c r="I89" s="61"/>
    </row>
    <row r="90" spans="1:6" ht="22.5" customHeight="1">
      <c r="A90" s="179">
        <v>41148</v>
      </c>
      <c r="B90" s="180" t="s">
        <v>241</v>
      </c>
      <c r="C90" s="131">
        <v>32500</v>
      </c>
      <c r="D90" s="187"/>
      <c r="E90" s="187"/>
      <c r="F90" s="60"/>
    </row>
    <row r="91" spans="1:6" ht="22.5" customHeight="1">
      <c r="A91" s="168">
        <v>41148</v>
      </c>
      <c r="B91" s="169" t="s">
        <v>254</v>
      </c>
      <c r="C91" s="170">
        <v>21420</v>
      </c>
      <c r="D91" s="205"/>
      <c r="E91" s="205"/>
      <c r="F91" s="60"/>
    </row>
    <row r="92" spans="1:6" ht="22.5" customHeight="1">
      <c r="A92" s="197">
        <v>41170</v>
      </c>
      <c r="B92" s="198" t="s">
        <v>270</v>
      </c>
      <c r="C92" s="199">
        <v>33600</v>
      </c>
      <c r="D92" s="204"/>
      <c r="E92" s="204"/>
      <c r="F92" s="60"/>
    </row>
    <row r="93" spans="1:6" ht="22.5" customHeight="1">
      <c r="A93" s="185">
        <v>41170</v>
      </c>
      <c r="B93" s="186" t="s">
        <v>271</v>
      </c>
      <c r="C93" s="130">
        <v>30890</v>
      </c>
      <c r="D93" s="67"/>
      <c r="E93" s="67"/>
      <c r="F93" s="60"/>
    </row>
    <row r="94" spans="1:6" ht="22.5" customHeight="1">
      <c r="A94" s="185">
        <v>41170</v>
      </c>
      <c r="B94" s="186" t="s">
        <v>272</v>
      </c>
      <c r="C94" s="130">
        <v>1200000</v>
      </c>
      <c r="D94" s="67"/>
      <c r="E94" s="67"/>
      <c r="F94" s="60"/>
    </row>
    <row r="95" spans="1:6" ht="22.5" customHeight="1">
      <c r="A95" s="125">
        <v>41177</v>
      </c>
      <c r="B95" s="128" t="s">
        <v>242</v>
      </c>
      <c r="C95" s="126">
        <v>2358000</v>
      </c>
      <c r="D95" s="183"/>
      <c r="E95" s="183"/>
      <c r="F95" s="60"/>
    </row>
    <row r="96" spans="1:6" ht="22.5" customHeight="1">
      <c r="A96" s="125">
        <v>41177</v>
      </c>
      <c r="B96" s="128" t="s">
        <v>273</v>
      </c>
      <c r="C96" s="126">
        <v>40000</v>
      </c>
      <c r="D96" s="67"/>
      <c r="E96" s="67"/>
      <c r="F96" s="60"/>
    </row>
    <row r="97" spans="1:6" ht="21" customHeight="1">
      <c r="A97" s="125">
        <v>41177</v>
      </c>
      <c r="B97" s="128" t="s">
        <v>274</v>
      </c>
      <c r="C97" s="126">
        <v>1179000</v>
      </c>
      <c r="D97" s="67"/>
      <c r="E97" s="38"/>
      <c r="F97" s="64"/>
    </row>
    <row r="98" spans="1:6" ht="21" customHeight="1">
      <c r="A98" s="125">
        <v>41177</v>
      </c>
      <c r="B98" s="128" t="s">
        <v>275</v>
      </c>
      <c r="C98" s="126">
        <v>113310</v>
      </c>
      <c r="D98" s="67"/>
      <c r="E98" s="38"/>
      <c r="F98" s="64"/>
    </row>
    <row r="99" spans="1:6" ht="21" customHeight="1">
      <c r="A99" s="125">
        <v>41177</v>
      </c>
      <c r="B99" s="128" t="s">
        <v>77</v>
      </c>
      <c r="C99" s="126">
        <v>77800</v>
      </c>
      <c r="D99" s="67"/>
      <c r="E99" s="38"/>
      <c r="F99" s="64"/>
    </row>
    <row r="100" spans="1:6" ht="21" customHeight="1">
      <c r="A100" s="125">
        <v>41177</v>
      </c>
      <c r="B100" s="128" t="s">
        <v>234</v>
      </c>
      <c r="C100" s="126">
        <v>298080</v>
      </c>
      <c r="D100" s="67"/>
      <c r="E100" s="38"/>
      <c r="F100" s="64"/>
    </row>
    <row r="101" spans="1:6" ht="21" customHeight="1">
      <c r="A101" s="125">
        <v>41177</v>
      </c>
      <c r="B101" s="128" t="s">
        <v>235</v>
      </c>
      <c r="C101" s="126">
        <v>21130</v>
      </c>
      <c r="D101" s="67"/>
      <c r="E101" s="38"/>
      <c r="F101" s="64"/>
    </row>
    <row r="102" spans="1:6" ht="21" customHeight="1">
      <c r="A102" s="125">
        <v>41177</v>
      </c>
      <c r="B102" s="128" t="s">
        <v>253</v>
      </c>
      <c r="C102" s="126">
        <v>30780</v>
      </c>
      <c r="D102" s="67"/>
      <c r="E102" s="38"/>
      <c r="F102" s="64"/>
    </row>
    <row r="103" spans="1:6" ht="21" customHeight="1">
      <c r="A103" s="125">
        <v>41177</v>
      </c>
      <c r="B103" s="128" t="s">
        <v>254</v>
      </c>
      <c r="C103" s="126">
        <v>23880</v>
      </c>
      <c r="D103" s="67"/>
      <c r="E103" s="38"/>
      <c r="F103" s="64"/>
    </row>
    <row r="104" spans="1:6" ht="21" customHeight="1">
      <c r="A104" s="125">
        <v>41207</v>
      </c>
      <c r="B104" s="128" t="s">
        <v>276</v>
      </c>
      <c r="C104" s="126">
        <v>21130</v>
      </c>
      <c r="D104" s="67"/>
      <c r="E104" s="38"/>
      <c r="F104" s="64"/>
    </row>
    <row r="105" spans="1:6" ht="21" customHeight="1">
      <c r="A105" s="125">
        <v>41207</v>
      </c>
      <c r="B105" s="128" t="s">
        <v>277</v>
      </c>
      <c r="C105" s="126">
        <v>2358000</v>
      </c>
      <c r="D105" s="67"/>
      <c r="E105" s="38"/>
      <c r="F105" s="64"/>
    </row>
    <row r="106" spans="1:6" ht="21" customHeight="1">
      <c r="A106" s="125">
        <v>41207</v>
      </c>
      <c r="B106" s="128" t="s">
        <v>233</v>
      </c>
      <c r="C106" s="126">
        <v>160000</v>
      </c>
      <c r="D106" s="67"/>
      <c r="E106" s="38"/>
      <c r="F106" s="64"/>
    </row>
    <row r="107" spans="1:6" ht="21" customHeight="1">
      <c r="A107" s="125">
        <v>41207</v>
      </c>
      <c r="B107" s="128" t="s">
        <v>77</v>
      </c>
      <c r="C107" s="126">
        <v>26920</v>
      </c>
      <c r="D107" s="67"/>
      <c r="E107" s="38"/>
      <c r="F107" s="64"/>
    </row>
    <row r="108" spans="1:6" ht="21" customHeight="1">
      <c r="A108" s="125">
        <v>41207</v>
      </c>
      <c r="B108" s="128" t="s">
        <v>278</v>
      </c>
      <c r="C108" s="126">
        <v>113310</v>
      </c>
      <c r="D108" s="67"/>
      <c r="E108" s="38"/>
      <c r="F108" s="64"/>
    </row>
    <row r="109" spans="1:6" ht="21" customHeight="1">
      <c r="A109" s="125">
        <v>41207</v>
      </c>
      <c r="B109" s="128" t="s">
        <v>279</v>
      </c>
      <c r="C109" s="126">
        <v>43480</v>
      </c>
      <c r="D109" s="67"/>
      <c r="E109" s="38"/>
      <c r="F109" s="64"/>
    </row>
    <row r="110" spans="1:6" ht="21" customHeight="1">
      <c r="A110" s="125">
        <v>41207</v>
      </c>
      <c r="B110" s="128" t="s">
        <v>280</v>
      </c>
      <c r="C110" s="126">
        <v>67820</v>
      </c>
      <c r="D110" s="67"/>
      <c r="E110" s="38"/>
      <c r="F110" s="64"/>
    </row>
    <row r="111" spans="1:6" ht="21" customHeight="1">
      <c r="A111" s="125">
        <v>41207</v>
      </c>
      <c r="B111" s="128" t="s">
        <v>281</v>
      </c>
      <c r="C111" s="126">
        <v>209830</v>
      </c>
      <c r="D111" s="67"/>
      <c r="E111" s="38"/>
      <c r="F111" s="64"/>
    </row>
    <row r="112" spans="1:6" ht="21" customHeight="1">
      <c r="A112" s="125">
        <v>41207</v>
      </c>
      <c r="B112" s="128" t="s">
        <v>78</v>
      </c>
      <c r="C112" s="126">
        <v>35210</v>
      </c>
      <c r="D112" s="67"/>
      <c r="E112" s="38"/>
      <c r="F112" s="64"/>
    </row>
    <row r="113" spans="1:6" ht="21" customHeight="1">
      <c r="A113" s="125">
        <v>41207</v>
      </c>
      <c r="B113" s="128" t="s">
        <v>254</v>
      </c>
      <c r="C113" s="126">
        <v>25550</v>
      </c>
      <c r="D113" s="67"/>
      <c r="E113" s="38"/>
      <c r="F113" s="64"/>
    </row>
    <row r="114" spans="1:6" ht="21" customHeight="1">
      <c r="A114" s="125">
        <v>41214</v>
      </c>
      <c r="B114" s="128" t="s">
        <v>282</v>
      </c>
      <c r="C114" s="126">
        <v>1324422</v>
      </c>
      <c r="D114" s="67"/>
      <c r="E114" s="38"/>
      <c r="F114" s="64"/>
    </row>
    <row r="115" spans="1:6" ht="21" customHeight="1">
      <c r="A115" s="125">
        <v>41236</v>
      </c>
      <c r="B115" s="128" t="s">
        <v>283</v>
      </c>
      <c r="C115" s="126">
        <v>2358000</v>
      </c>
      <c r="D115" s="67"/>
      <c r="E115" s="38"/>
      <c r="F115" s="64"/>
    </row>
    <row r="116" spans="1:6" ht="21" customHeight="1">
      <c r="A116" s="125">
        <v>41236</v>
      </c>
      <c r="B116" s="128" t="s">
        <v>233</v>
      </c>
      <c r="C116" s="126">
        <v>160000</v>
      </c>
      <c r="D116" s="67"/>
      <c r="E116" s="38"/>
      <c r="F116" s="64"/>
    </row>
    <row r="117" spans="1:6" ht="21" customHeight="1">
      <c r="A117" s="125">
        <v>41236</v>
      </c>
      <c r="B117" s="128" t="s">
        <v>284</v>
      </c>
      <c r="C117" s="126">
        <v>209830</v>
      </c>
      <c r="D117" s="67"/>
      <c r="E117" s="38"/>
      <c r="F117" s="64"/>
    </row>
    <row r="118" spans="1:6" ht="21" customHeight="1">
      <c r="A118" s="125">
        <v>41236</v>
      </c>
      <c r="B118" s="128" t="s">
        <v>285</v>
      </c>
      <c r="C118" s="126">
        <v>26640</v>
      </c>
      <c r="D118" s="162"/>
      <c r="E118" s="96"/>
      <c r="F118" s="64"/>
    </row>
    <row r="119" spans="1:6" ht="21" customHeight="1">
      <c r="A119" s="125">
        <v>41236</v>
      </c>
      <c r="B119" s="128" t="s">
        <v>286</v>
      </c>
      <c r="C119" s="126">
        <v>77800</v>
      </c>
      <c r="D119" s="162"/>
      <c r="E119" s="38"/>
      <c r="F119" s="64"/>
    </row>
    <row r="120" spans="1:6" ht="21" customHeight="1">
      <c r="A120" s="125">
        <v>41236</v>
      </c>
      <c r="B120" s="128" t="s">
        <v>287</v>
      </c>
      <c r="C120" s="126">
        <v>30200</v>
      </c>
      <c r="D120" s="162"/>
      <c r="E120" s="38"/>
      <c r="F120" s="64"/>
    </row>
    <row r="121" spans="1:6" ht="21" customHeight="1">
      <c r="A121" s="125">
        <v>41236</v>
      </c>
      <c r="B121" s="128" t="s">
        <v>288</v>
      </c>
      <c r="C121" s="126">
        <v>19640</v>
      </c>
      <c r="D121" s="162"/>
      <c r="E121" s="38"/>
      <c r="F121" s="64"/>
    </row>
    <row r="122" spans="1:6" ht="21" customHeight="1">
      <c r="A122" s="125">
        <v>41236</v>
      </c>
      <c r="B122" s="128" t="s">
        <v>289</v>
      </c>
      <c r="C122" s="126">
        <v>21130</v>
      </c>
      <c r="D122" s="162"/>
      <c r="E122" s="38"/>
      <c r="F122" s="64"/>
    </row>
    <row r="123" spans="1:6" ht="21" customHeight="1">
      <c r="A123" s="125">
        <v>41236</v>
      </c>
      <c r="B123" s="128" t="s">
        <v>306</v>
      </c>
      <c r="C123" s="126">
        <v>300000</v>
      </c>
      <c r="D123" s="162"/>
      <c r="E123" s="38"/>
      <c r="F123" s="64"/>
    </row>
    <row r="124" spans="1:6" ht="21" customHeight="1">
      <c r="A124" s="179">
        <v>41236</v>
      </c>
      <c r="B124" s="206" t="s">
        <v>306</v>
      </c>
      <c r="C124" s="131">
        <v>550000</v>
      </c>
      <c r="D124" s="207" t="s">
        <v>290</v>
      </c>
      <c r="E124" s="189"/>
      <c r="F124" s="64"/>
    </row>
    <row r="125" spans="1:6" ht="21" customHeight="1">
      <c r="A125" s="168">
        <v>41239</v>
      </c>
      <c r="B125" s="169" t="s">
        <v>241</v>
      </c>
      <c r="C125" s="170">
        <v>38880</v>
      </c>
      <c r="D125" s="208"/>
      <c r="E125" s="192"/>
      <c r="F125" s="64"/>
    </row>
    <row r="126" spans="1:6" ht="24.75" customHeight="1">
      <c r="A126" s="168">
        <v>41239</v>
      </c>
      <c r="B126" s="211" t="s">
        <v>254</v>
      </c>
      <c r="C126" s="212">
        <v>28350</v>
      </c>
      <c r="D126" s="191"/>
      <c r="E126" s="192"/>
      <c r="F126" s="64"/>
    </row>
    <row r="127" spans="1:6" ht="24.75" customHeight="1">
      <c r="A127" s="179">
        <v>41253</v>
      </c>
      <c r="B127" s="188" t="s">
        <v>291</v>
      </c>
      <c r="C127" s="209">
        <v>187000</v>
      </c>
      <c r="D127" s="190"/>
      <c r="E127" s="210"/>
      <c r="F127" s="64"/>
    </row>
    <row r="128" spans="1:6" ht="24.75" customHeight="1">
      <c r="A128" s="168">
        <v>41267</v>
      </c>
      <c r="B128" s="169" t="s">
        <v>292</v>
      </c>
      <c r="C128" s="170">
        <v>2358000</v>
      </c>
      <c r="D128" s="191"/>
      <c r="E128" s="192"/>
      <c r="F128" s="64"/>
    </row>
    <row r="129" spans="1:6" ht="24.75" customHeight="1">
      <c r="A129" s="193">
        <v>41267</v>
      </c>
      <c r="B129" s="194" t="s">
        <v>233</v>
      </c>
      <c r="C129" s="195">
        <v>160000</v>
      </c>
      <c r="D129" s="196"/>
      <c r="E129" s="96"/>
      <c r="F129" s="64"/>
    </row>
    <row r="130" spans="1:6" ht="24.75" customHeight="1">
      <c r="A130" s="125">
        <v>41267</v>
      </c>
      <c r="B130" s="128" t="s">
        <v>293</v>
      </c>
      <c r="C130" s="126">
        <v>209830</v>
      </c>
      <c r="D130" s="190"/>
      <c r="E130" s="96"/>
      <c r="F130" s="64"/>
    </row>
    <row r="131" spans="1:6" ht="24.75" customHeight="1">
      <c r="A131" s="125">
        <v>41267</v>
      </c>
      <c r="B131" s="128" t="s">
        <v>294</v>
      </c>
      <c r="C131" s="126">
        <v>84420</v>
      </c>
      <c r="D131" s="164"/>
      <c r="E131" s="38"/>
      <c r="F131" s="64"/>
    </row>
    <row r="132" spans="1:6" ht="24.75" customHeight="1">
      <c r="A132" s="125">
        <v>41267</v>
      </c>
      <c r="B132" s="128" t="s">
        <v>295</v>
      </c>
      <c r="C132" s="126">
        <v>77800</v>
      </c>
      <c r="D132" s="164"/>
      <c r="E132" s="38"/>
      <c r="F132" s="64"/>
    </row>
    <row r="133" spans="1:6" ht="24.75" customHeight="1">
      <c r="A133" s="125">
        <v>41267</v>
      </c>
      <c r="B133" s="128" t="s">
        <v>296</v>
      </c>
      <c r="C133" s="126">
        <v>30200</v>
      </c>
      <c r="D133" s="164"/>
      <c r="E133" s="38"/>
      <c r="F133" s="64"/>
    </row>
    <row r="134" spans="1:6" ht="24.75" customHeight="1">
      <c r="A134" s="125">
        <v>41267</v>
      </c>
      <c r="B134" s="128" t="s">
        <v>297</v>
      </c>
      <c r="C134" s="126">
        <v>19640</v>
      </c>
      <c r="D134" s="164"/>
      <c r="E134" s="38"/>
      <c r="F134" s="64"/>
    </row>
    <row r="135" spans="1:6" ht="24.75" customHeight="1">
      <c r="A135" s="125">
        <v>41267</v>
      </c>
      <c r="B135" s="128" t="s">
        <v>298</v>
      </c>
      <c r="C135" s="126">
        <v>21130</v>
      </c>
      <c r="D135" s="164"/>
      <c r="E135" s="38"/>
      <c r="F135" s="64"/>
    </row>
    <row r="136" spans="1:6" ht="24.75" customHeight="1">
      <c r="A136" s="125">
        <v>41267</v>
      </c>
      <c r="B136" s="128" t="s">
        <v>299</v>
      </c>
      <c r="C136" s="126">
        <v>20900</v>
      </c>
      <c r="D136" s="164"/>
      <c r="E136" s="38"/>
      <c r="F136" s="64"/>
    </row>
    <row r="137" spans="1:6" ht="24.75" customHeight="1">
      <c r="A137" s="125">
        <v>41267</v>
      </c>
      <c r="B137" s="128" t="s">
        <v>300</v>
      </c>
      <c r="C137" s="126">
        <v>555000</v>
      </c>
      <c r="D137" s="164"/>
      <c r="E137" s="38"/>
      <c r="F137" s="64"/>
    </row>
    <row r="138" spans="1:6" ht="24.75" customHeight="1">
      <c r="A138" s="125">
        <v>41267</v>
      </c>
      <c r="B138" s="128" t="s">
        <v>301</v>
      </c>
      <c r="C138" s="126">
        <v>18000</v>
      </c>
      <c r="D138" s="164"/>
      <c r="E138" s="38"/>
      <c r="F138" s="64"/>
    </row>
    <row r="139" spans="1:6" ht="24.75" customHeight="1">
      <c r="A139" s="125">
        <v>41269</v>
      </c>
      <c r="B139" s="128" t="s">
        <v>241</v>
      </c>
      <c r="C139" s="126">
        <v>39560</v>
      </c>
      <c r="D139" s="164"/>
      <c r="E139" s="38"/>
      <c r="F139" s="64"/>
    </row>
    <row r="140" spans="1:6" ht="24.75" customHeight="1">
      <c r="A140" s="125">
        <v>41269</v>
      </c>
      <c r="B140" s="128" t="s">
        <v>75</v>
      </c>
      <c r="C140" s="126">
        <v>29030</v>
      </c>
      <c r="D140" s="164"/>
      <c r="E140" s="38"/>
      <c r="F140" s="64"/>
    </row>
    <row r="141" spans="1:6" ht="24.75" customHeight="1">
      <c r="A141" s="125">
        <v>41270</v>
      </c>
      <c r="B141" s="128" t="s">
        <v>306</v>
      </c>
      <c r="C141" s="126">
        <v>100000</v>
      </c>
      <c r="D141" s="164"/>
      <c r="E141" s="38"/>
      <c r="F141" s="64"/>
    </row>
    <row r="142" spans="1:6" ht="25.5" customHeight="1">
      <c r="A142" s="132" t="s">
        <v>302</v>
      </c>
      <c r="B142" s="129"/>
      <c r="C142" s="167">
        <f>SUM(C4:C141)</f>
        <v>269929326</v>
      </c>
      <c r="D142" s="163"/>
      <c r="E142" s="38"/>
      <c r="F142" s="64"/>
    </row>
    <row r="143" spans="1:6" ht="45" customHeight="1">
      <c r="A143" s="93"/>
      <c r="B143" s="94"/>
      <c r="C143" s="97"/>
      <c r="D143" s="165"/>
      <c r="E143" s="64"/>
      <c r="F143" s="64"/>
    </row>
    <row r="144" spans="1:6" ht="28.5" customHeight="1">
      <c r="A144" s="153" t="s">
        <v>54</v>
      </c>
      <c r="B144" s="153"/>
      <c r="C144" s="49"/>
      <c r="D144" s="166"/>
      <c r="E144" s="64"/>
      <c r="F144" s="64"/>
    </row>
    <row r="145" spans="1:6" ht="15" customHeight="1">
      <c r="A145" s="91"/>
      <c r="B145" s="91"/>
      <c r="C145" s="49"/>
      <c r="D145" s="166"/>
      <c r="E145" s="64"/>
      <c r="F145" s="64"/>
    </row>
    <row r="146" spans="1:6" ht="28.5" customHeight="1">
      <c r="A146" s="155" t="s">
        <v>55</v>
      </c>
      <c r="B146" s="155"/>
      <c r="C146" s="156" t="s">
        <v>56</v>
      </c>
      <c r="D146" s="156"/>
      <c r="E146" s="52" t="s">
        <v>57</v>
      </c>
      <c r="F146" s="64"/>
    </row>
    <row r="147" spans="1:6" ht="27.75" customHeight="1">
      <c r="A147" s="157" t="s">
        <v>58</v>
      </c>
      <c r="B147" s="157"/>
      <c r="C147" s="158" t="s">
        <v>59</v>
      </c>
      <c r="D147" s="158"/>
      <c r="E147" s="65" t="s">
        <v>60</v>
      </c>
      <c r="F147" s="64"/>
    </row>
    <row r="148" spans="1:6" ht="38.25" customHeight="1">
      <c r="A148" s="62"/>
      <c r="B148" s="63"/>
      <c r="C148" s="49"/>
      <c r="D148" s="166"/>
      <c r="E148" s="64"/>
      <c r="F148" s="64"/>
    </row>
  </sheetData>
  <sheetProtection/>
  <mergeCells count="14">
    <mergeCell ref="A146:B146"/>
    <mergeCell ref="C146:D146"/>
    <mergeCell ref="A147:B147"/>
    <mergeCell ref="C147:D147"/>
    <mergeCell ref="A1:F1"/>
    <mergeCell ref="E3:F3"/>
    <mergeCell ref="E32:F32"/>
    <mergeCell ref="E37:F37"/>
    <mergeCell ref="H77:I77"/>
    <mergeCell ref="A144:B144"/>
    <mergeCell ref="E39:F39"/>
    <mergeCell ref="E45:F45"/>
    <mergeCell ref="E49:F49"/>
    <mergeCell ref="E53:F53"/>
  </mergeCells>
  <printOptions/>
  <pageMargins left="0.71" right="0.75" top="0.97" bottom="0.63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END USER</cp:lastModifiedBy>
  <cp:lastPrinted>2013-01-09T06:32:58Z</cp:lastPrinted>
  <dcterms:created xsi:type="dcterms:W3CDTF">2010-02-03T00:35:35Z</dcterms:created>
  <dcterms:modified xsi:type="dcterms:W3CDTF">2013-01-09T06:34:42Z</dcterms:modified>
  <cp:category/>
  <cp:version/>
  <cp:contentType/>
  <cp:contentStatus/>
</cp:coreProperties>
</file>